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3240" yWindow="1980" windowWidth="28830" windowHeight="11880"/>
  </bookViews>
  <sheets>
    <sheet name="5" sheetId="1" r:id="rId1"/>
  </sheets>
  <definedNames>
    <definedName name="_xlnm.Print_Area" localSheetId="0">'5'!$A$1:$L$70</definedName>
  </definedNames>
  <calcPr calcId="125725"/>
</workbook>
</file>

<file path=xl/calcChain.xml><?xml version="1.0" encoding="utf-8"?>
<calcChain xmlns="http://schemas.openxmlformats.org/spreadsheetml/2006/main">
  <c r="G55" i="1"/>
  <c r="G54"/>
  <c r="G32"/>
  <c r="K60"/>
  <c r="J60"/>
  <c r="H60"/>
  <c r="G58"/>
  <c r="G40"/>
  <c r="G45"/>
  <c r="G56"/>
  <c r="G53"/>
  <c r="G44"/>
  <c r="G43" l="1"/>
  <c r="G52"/>
  <c r="G51"/>
  <c r="G42"/>
  <c r="G41"/>
  <c r="G50"/>
  <c r="G39"/>
  <c r="G38"/>
  <c r="G37"/>
  <c r="G49"/>
  <c r="G48"/>
  <c r="G17"/>
  <c r="G36"/>
  <c r="G35"/>
  <c r="G28"/>
  <c r="F60"/>
  <c r="G27"/>
  <c r="G47" l="1"/>
  <c r="G29"/>
  <c r="G34"/>
  <c r="G31"/>
  <c r="G30"/>
  <c r="G59"/>
  <c r="G57"/>
  <c r="G46"/>
  <c r="G26"/>
  <c r="G25"/>
  <c r="G24"/>
  <c r="G23"/>
  <c r="G22"/>
  <c r="G21"/>
  <c r="G20"/>
  <c r="G19"/>
  <c r="G18"/>
  <c r="G16"/>
  <c r="G15"/>
  <c r="G14"/>
  <c r="G13"/>
  <c r="G12"/>
  <c r="G11"/>
  <c r="G10"/>
  <c r="G9"/>
  <c r="G60" l="1"/>
  <c r="I60"/>
  <c r="E64" l="1"/>
</calcChain>
</file>

<file path=xl/sharedStrings.xml><?xml version="1.0" encoding="utf-8"?>
<sst xmlns="http://schemas.openxmlformats.org/spreadsheetml/2006/main" count="275" uniqueCount="135">
  <si>
    <t>w złotych</t>
  </si>
  <si>
    <t>Lp.</t>
  </si>
  <si>
    <t>Dział</t>
  </si>
  <si>
    <t>Rozdz.</t>
  </si>
  <si>
    <t>§*</t>
  </si>
  <si>
    <t>Nazwa zadania inwestycyjnego</t>
  </si>
  <si>
    <t>Planowane wydatki inwestycyjne roczne</t>
  </si>
  <si>
    <t>Jednostka organizacyjna realizująca zadanie lub koordynująca program</t>
  </si>
  <si>
    <t>w tym źródła finansowania</t>
  </si>
  <si>
    <t>dochody własne j.s.t.</t>
  </si>
  <si>
    <t>kredyty
i pożyczki</t>
  </si>
  <si>
    <t>środki pochodzące
z innych źródeł*</t>
  </si>
  <si>
    <t>środki wymienione
w art. 5 ust. 1 pkt 2 i 3 u.f.p.</t>
  </si>
  <si>
    <t>010</t>
  </si>
  <si>
    <t>Budowa Stacji Uzdatniania Wody w Nawiadach</t>
  </si>
  <si>
    <t xml:space="preserve">UG </t>
  </si>
  <si>
    <t>600</t>
  </si>
  <si>
    <t>60016</t>
  </si>
  <si>
    <t>UG</t>
  </si>
  <si>
    <t>Przebudowa dróg w miejscowości Czaszkowo</t>
  </si>
  <si>
    <t>754</t>
  </si>
  <si>
    <t>75412</t>
  </si>
  <si>
    <t>900</t>
  </si>
  <si>
    <t>Budowa kanalizacji i przebudowa sieci wodociągowej w miejscowości Nawiady</t>
  </si>
  <si>
    <t>Budowa kanalizacji w m.Stare Kiełbonki</t>
  </si>
  <si>
    <t>90015</t>
  </si>
  <si>
    <t>Przebudowa i rozbudowa oświetlenia ulicznego</t>
  </si>
  <si>
    <t>90095</t>
  </si>
  <si>
    <t>Projekty, opinie, ekspertyzy,</t>
  </si>
  <si>
    <t>926</t>
  </si>
  <si>
    <t>92601</t>
  </si>
  <si>
    <t>Budowa ścieżki rowerowej na terenie gminy Piecki</t>
  </si>
  <si>
    <t>Razem</t>
  </si>
  <si>
    <t>x</t>
  </si>
  <si>
    <r>
      <t>*</t>
    </r>
    <r>
      <rPr>
        <i/>
        <vertAlign val="superscript"/>
        <sz val="10"/>
        <color theme="1"/>
        <rFont val="Arial CE"/>
        <charset val="238"/>
      </rPr>
      <t>)</t>
    </r>
    <r>
      <rPr>
        <i/>
        <sz val="10"/>
        <color theme="1"/>
        <rFont val="Arial CE"/>
        <charset val="238"/>
      </rPr>
      <t xml:space="preserve"> - kol. 4 do wykorzystania fakultatywnego</t>
    </r>
  </si>
  <si>
    <t>**) - dla inwestycji wykazanych w kol. 6 nie należy wypełniać kol. 7, 8, 9, 10 i 11</t>
  </si>
  <si>
    <t>Razem wydatki inwestycyjne</t>
  </si>
  <si>
    <t>01043</t>
  </si>
  <si>
    <t>01044</t>
  </si>
  <si>
    <t>Przebudowa drogi wraz z odwodnieniem w m. Krutyń - projekt</t>
  </si>
  <si>
    <t>Budowa kanalizacji sanitarnej w m. Mojtyny, Cierzpięty, Machary, Dobry Lasek – projekt</t>
  </si>
  <si>
    <t xml:space="preserve">Budowa sieci wodociągowej - kolonia Goleń + kolonia Machary </t>
  </si>
  <si>
    <t xml:space="preserve">Budowa sieci wodociągowej  do stanicy w m. Bieńki </t>
  </si>
  <si>
    <t>Planowane wydatki inwestycyjne wieloletnie przewidziane do realizacji w 2023 r.</t>
  </si>
  <si>
    <t>rok budżetowy 2023 (8+9+10+11)</t>
  </si>
  <si>
    <t>Wykonanie projektu drogi asfaltowej, działka 455 i 429/1 łączącej się z drogą krajową nr 59 - projekt</t>
  </si>
  <si>
    <t>Przebudowa i rozbudowa budynku OSP w Starych Kiełbonkach</t>
  </si>
  <si>
    <t>Budowa garażu na samochód OSP w m.Machary</t>
  </si>
  <si>
    <t>Budowa sieci kanalizacji sanitarnej na terenach zabudowy jednorodzinnej przy ul. Polnej w Pieckach</t>
  </si>
  <si>
    <t xml:space="preserve">Budowa sieci kanalizacji deszczowej na działkach nr ewid. 205/10, 643/37  </t>
  </si>
  <si>
    <t>Przebudowa zjazdu z drogi krajowej nr 59 w km 52+492 str. lewa na działkę nr 767/1  w obrębie Piecki</t>
  </si>
  <si>
    <t>921</t>
  </si>
  <si>
    <t>92118</t>
  </si>
  <si>
    <t>Rozbudowa Muzeum Regionalnego  - projekt</t>
  </si>
  <si>
    <t xml:space="preserve">Odwodnienie drogi w m. Krzywy Róg                 </t>
  </si>
  <si>
    <t xml:space="preserve">Odwodnienie drogi gminnej działka nr 243 w m.  Babięta </t>
  </si>
  <si>
    <t>Przebudowa ul. Łąkowej  w m. Piecki - projekt</t>
  </si>
  <si>
    <t>60095</t>
  </si>
  <si>
    <t>6050</t>
  </si>
  <si>
    <t>6050  6370</t>
  </si>
  <si>
    <t>Polski Ład PIS 2.948.310</t>
  </si>
  <si>
    <t>6050 6370</t>
  </si>
  <si>
    <t>Polski Ład PIS 2.000.000</t>
  </si>
  <si>
    <t>801</t>
  </si>
  <si>
    <t>80195</t>
  </si>
  <si>
    <t>6058 6059</t>
  </si>
  <si>
    <t>Zagospodarowanie terenu przy placówkach oświatowych w m. Piecki</t>
  </si>
  <si>
    <t>52.903 PROW</t>
  </si>
  <si>
    <t>700</t>
  </si>
  <si>
    <t>70005</t>
  </si>
  <si>
    <t>6060</t>
  </si>
  <si>
    <t>Zakup nieruchomości</t>
  </si>
  <si>
    <t>750</t>
  </si>
  <si>
    <t>75095</t>
  </si>
  <si>
    <t>6067</t>
  </si>
  <si>
    <t>Cyfrowa gmina</t>
  </si>
  <si>
    <t>PO Cyfrowa Polska 190.000</t>
  </si>
  <si>
    <t>FS Babięta</t>
  </si>
  <si>
    <t>Zakup urządzeń do siłowni zewnętrznej w m.Bobrówko</t>
  </si>
  <si>
    <t>FS  Bobrówko</t>
  </si>
  <si>
    <t>Wymiana oświetlenia ulicznego na energooszczędne typu Led w sołectwie Babięta</t>
  </si>
  <si>
    <t>Wymiana oświetlenia ulicznego na energooszczędne typu Led w m.Brejdyny</t>
  </si>
  <si>
    <t>FS Brejdyny</t>
  </si>
  <si>
    <t>FS Cierzpięty</t>
  </si>
  <si>
    <t>FS Dłużec</t>
  </si>
  <si>
    <t>FS Dobry Lasek</t>
  </si>
  <si>
    <t>Oświetlenie uliczne w sołectwie Gant</t>
  </si>
  <si>
    <t>FS Gant</t>
  </si>
  <si>
    <t>Wymiana oświetlenia ulicznego na energooszczędne typu Led w sołectwie Goleń</t>
  </si>
  <si>
    <t>FS Goleń</t>
  </si>
  <si>
    <t>Budowa placu zabaw działka nr 98/2 o.Jakubowo</t>
  </si>
  <si>
    <t>FS Jakubowo</t>
  </si>
  <si>
    <t>FS Machary</t>
  </si>
  <si>
    <t>Wymiana oświetlenia ulicznego na energooszczędne typu Led w sołectwie Nawiady</t>
  </si>
  <si>
    <t>FS Nawiady</t>
  </si>
  <si>
    <t>FS Nowe Kiełbonki</t>
  </si>
  <si>
    <t>Zagospodarowanie terenu plaży wiejskiej w Dłużcu</t>
  </si>
  <si>
    <t>Zakup i montaż ławostołu przy ścieżce rowerowej w sołectwie Piecki</t>
  </si>
  <si>
    <t>FS Piecki</t>
  </si>
  <si>
    <t>Projekt i budowa oświetlenia ulicznego w sołectwie Piecki</t>
  </si>
  <si>
    <t>92109</t>
  </si>
  <si>
    <t>Projekt rozbudowy oświetlenia w m.Machary</t>
  </si>
  <si>
    <t>FS Stare Kiełbonki</t>
  </si>
  <si>
    <t>Modernizacja świetlicy wiejskiej w m.Rosocha</t>
  </si>
  <si>
    <t xml:space="preserve">Postawienie altanowiaty w m.Szklarnia - projekt i wykonanie </t>
  </si>
  <si>
    <t>FS Szklarnia</t>
  </si>
  <si>
    <t>FS Rosocha</t>
  </si>
  <si>
    <t>Oświetlenie drogowe w Zyzdrojowej Woli</t>
  </si>
  <si>
    <t>FS Zyzdrojowy Piecek</t>
  </si>
  <si>
    <t>Oświetlenie drogowe w m.Jakubowo</t>
  </si>
  <si>
    <t>Wydatki na zadania inwestycyjne realizowane w 2023 roku</t>
  </si>
  <si>
    <t>Wykonanie oświetlenia na placu zabaw w Dobrym Lasku</t>
  </si>
  <si>
    <t>Rozbudowa oświetlenia ulicznego i wykonanie przyłącza do boiska wiejskiego w m.Stare Kiełbonki</t>
  </si>
  <si>
    <t>Budowa publicznego placu wraz z elementami małej architektury oraz wiaty rekreacyjnej w m.Lipowo</t>
  </si>
  <si>
    <t>Wykonanie projektu kanalizacji w m.Cierzpięty</t>
  </si>
  <si>
    <t>Budowa pomostu przy plaży w Nowych Kiełbonkach</t>
  </si>
  <si>
    <t>Szlak rowerowy Mrągowo-Krutyń</t>
  </si>
  <si>
    <t>PROW  29.665</t>
  </si>
  <si>
    <t>Przebudowa i rozbudowa drogi w Rutkowie wraz z budową sieci wodociągowej, kanalizacji deszczowej i oświetlenia</t>
  </si>
  <si>
    <t>Nabycie sieci wodno-kanalizacyjnej w trybie art. 31 ustawy o zbiorowym zaopatrzeniu w wodę i zbiorowym odprowadzaniu ścieków</t>
  </si>
  <si>
    <t>6050  6100</t>
  </si>
  <si>
    <t>UG - 997.727,47 RFIL</t>
  </si>
  <si>
    <t>UG - 400.043,49 RFIL</t>
  </si>
  <si>
    <t>85154</t>
  </si>
  <si>
    <t>851</t>
  </si>
  <si>
    <t>6050  6060</t>
  </si>
  <si>
    <t>Budowa wielofunkcyjnego obiektu infrasrtuktury społecznej w miejscowości Piecki</t>
  </si>
  <si>
    <t>UG  GPRPAiPN</t>
  </si>
  <si>
    <t>47.551 PROW FS Lipowo - 17.153,85</t>
  </si>
  <si>
    <t>Zakup traktorka do koszenia</t>
  </si>
  <si>
    <t>90002</t>
  </si>
  <si>
    <t>Zakup kontenera z palndeką</t>
  </si>
  <si>
    <t xml:space="preserve">6050 </t>
  </si>
  <si>
    <t>Zagospodarowanie terenu działki sołeckiej przy kąpielisku w m.Mojtyny</t>
  </si>
  <si>
    <t>FS Mojtyny</t>
  </si>
</sst>
</file>

<file path=xl/styles.xml><?xml version="1.0" encoding="utf-8"?>
<styleSheet xmlns="http://schemas.openxmlformats.org/spreadsheetml/2006/main">
  <numFmts count="2">
    <numFmt numFmtId="164" formatCode="#,##0&quot;      &quot;;#,##0&quot;      &quot;;&quot;-      &quot;;&quot; &quot;@&quot; &quot;"/>
    <numFmt numFmtId="165" formatCode="#,##0.00&quot; zł &quot;;#,##0.00&quot; zł &quot;;&quot;-&quot;#&quot; zł &quot;;&quot; &quot;@&quot; &quot;"/>
  </numFmts>
  <fonts count="34">
    <font>
      <sz val="11"/>
      <color theme="1"/>
      <name val="Arial CE"/>
      <charset val="238"/>
    </font>
    <font>
      <sz val="11"/>
      <color theme="1"/>
      <name val="Arial CE"/>
      <charset val="238"/>
    </font>
    <font>
      <b/>
      <sz val="10"/>
      <color rgb="FF000000"/>
      <name val="Arial CE"/>
      <charset val="238"/>
    </font>
    <font>
      <sz val="10"/>
      <color rgb="FFFFFFFF"/>
      <name val="Arial CE"/>
      <charset val="238"/>
    </font>
    <font>
      <sz val="10"/>
      <color rgb="FFCC0000"/>
      <name val="Arial CE"/>
      <charset val="238"/>
    </font>
    <font>
      <b/>
      <sz val="10"/>
      <color rgb="FFFFFFFF"/>
      <name val="Arial CE"/>
      <charset val="238"/>
    </font>
    <font>
      <i/>
      <sz val="10"/>
      <color rgb="FF808080"/>
      <name val="Arial CE"/>
      <charset val="238"/>
    </font>
    <font>
      <sz val="10"/>
      <color rgb="FF006600"/>
      <name val="Arial CE"/>
      <charset val="238"/>
    </font>
    <font>
      <b/>
      <sz val="24"/>
      <color rgb="FF000000"/>
      <name val="Arial CE"/>
      <charset val="238"/>
    </font>
    <font>
      <sz val="18"/>
      <color rgb="FF000000"/>
      <name val="Arial CE"/>
      <charset val="238"/>
    </font>
    <font>
      <sz val="12"/>
      <color rgb="FF000000"/>
      <name val="Arial CE"/>
      <charset val="238"/>
    </font>
    <font>
      <u/>
      <sz val="10"/>
      <color rgb="FF0000EE"/>
      <name val="Arial CE"/>
      <charset val="238"/>
    </font>
    <font>
      <sz val="10"/>
      <color rgb="FF996600"/>
      <name val="Arial CE"/>
      <charset val="238"/>
    </font>
    <font>
      <sz val="10"/>
      <color rgb="FF333333"/>
      <name val="Arial CE"/>
      <charset val="238"/>
    </font>
    <font>
      <sz val="10"/>
      <color theme="1"/>
      <name val="Arial CE"/>
      <charset val="238"/>
    </font>
    <font>
      <sz val="9"/>
      <color theme="1"/>
      <name val="Arial CE"/>
      <charset val="238"/>
    </font>
    <font>
      <b/>
      <sz val="8"/>
      <color theme="1"/>
      <name val="Arial"/>
      <family val="2"/>
      <charset val="238"/>
    </font>
    <font>
      <b/>
      <sz val="6"/>
      <color theme="1"/>
      <name val="Arial"/>
      <family val="2"/>
      <charset val="238"/>
    </font>
    <font>
      <sz val="10"/>
      <color theme="1"/>
      <name val="Arial CE1"/>
      <charset val="238"/>
    </font>
    <font>
      <sz val="6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10"/>
      <color rgb="FFFF0000"/>
      <name val="Arial CE"/>
      <charset val="238"/>
    </font>
    <font>
      <sz val="9"/>
      <color rgb="FF000000"/>
      <name val="Arial CE"/>
      <charset val="238"/>
    </font>
    <font>
      <sz val="10"/>
      <color rgb="FF000000"/>
      <name val="Arial CE"/>
      <charset val="238"/>
    </font>
    <font>
      <i/>
      <sz val="10"/>
      <color theme="1"/>
      <name val="Arial CE"/>
      <charset val="238"/>
    </font>
    <font>
      <i/>
      <vertAlign val="superscript"/>
      <sz val="10"/>
      <color theme="1"/>
      <name val="Arial CE"/>
      <charset val="238"/>
    </font>
    <font>
      <b/>
      <u/>
      <sz val="10"/>
      <color rgb="FFFF0000"/>
      <name val="Arial CE"/>
      <charset val="238"/>
    </font>
    <font>
      <b/>
      <sz val="10"/>
      <color theme="1"/>
      <name val="Arial CE1"/>
      <charset val="238"/>
    </font>
    <font>
      <i/>
      <sz val="10"/>
      <color rgb="FFFF0000"/>
      <name val="Arial CE"/>
      <charset val="238"/>
    </font>
    <font>
      <b/>
      <sz val="16"/>
      <color theme="1"/>
      <name val="Arial CE"/>
      <charset val="238"/>
    </font>
    <font>
      <b/>
      <sz val="10"/>
      <color theme="1"/>
      <name val="Arial CE"/>
      <charset val="238"/>
    </font>
    <font>
      <b/>
      <sz val="9"/>
      <color theme="1"/>
      <name val="Arial CE"/>
      <charset val="238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C0C0C0"/>
        <bgColor rgb="FFC0C0C0"/>
      </patternFill>
    </fill>
  </fills>
  <borders count="3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8">
    <xf numFmtId="0" fontId="0" fillId="0" borderId="0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5" fillId="6" borderId="0"/>
    <xf numFmtId="0" fontId="6" fillId="0" borderId="0"/>
    <xf numFmtId="0" fontId="7" fillId="7" borderId="0"/>
    <xf numFmtId="0" fontId="8" fillId="0" borderId="0"/>
    <xf numFmtId="0" fontId="9" fillId="0" borderId="0"/>
    <xf numFmtId="0" fontId="10" fillId="0" borderId="0"/>
    <xf numFmtId="0" fontId="11" fillId="0" borderId="0"/>
    <xf numFmtId="0" fontId="12" fillId="8" borderId="0"/>
    <xf numFmtId="0" fontId="13" fillId="8" borderId="1"/>
    <xf numFmtId="0" fontId="1" fillId="0" borderId="0"/>
    <xf numFmtId="0" fontId="1" fillId="0" borderId="0"/>
    <xf numFmtId="0" fontId="4" fillId="0" borderId="0"/>
  </cellStyleXfs>
  <cellXfs count="59">
    <xf numFmtId="0" fontId="0" fillId="0" borderId="0" xfId="0"/>
    <xf numFmtId="0" fontId="0" fillId="0" borderId="0" xfId="0" applyAlignment="1">
      <alignment vertical="center"/>
    </xf>
    <xf numFmtId="0" fontId="15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9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49" fontId="16" fillId="0" borderId="2" xfId="0" applyNumberFormat="1" applyFont="1" applyBorder="1" applyAlignment="1">
      <alignment horizontal="center" vertical="center"/>
    </xf>
    <xf numFmtId="49" fontId="20" fillId="0" borderId="2" xfId="0" applyNumberFormat="1" applyFont="1" applyBorder="1" applyAlignment="1">
      <alignment horizontal="center" vertical="center"/>
    </xf>
    <xf numFmtId="0" fontId="20" fillId="0" borderId="2" xfId="0" applyFont="1" applyBorder="1" applyAlignment="1">
      <alignment vertical="center" wrapText="1"/>
    </xf>
    <xf numFmtId="4" fontId="20" fillId="0" borderId="2" xfId="0" applyNumberFormat="1" applyFont="1" applyBorder="1" applyAlignment="1">
      <alignment horizontal="right" vertical="center" wrapText="1"/>
    </xf>
    <xf numFmtId="4" fontId="20" fillId="0" borderId="2" xfId="0" applyNumberFormat="1" applyFont="1" applyBorder="1" applyAlignment="1">
      <alignment vertical="center" wrapText="1"/>
    </xf>
    <xf numFmtId="4" fontId="20" fillId="0" borderId="2" xfId="0" applyNumberFormat="1" applyFont="1" applyBorder="1" applyAlignment="1">
      <alignment vertical="center"/>
    </xf>
    <xf numFmtId="164" fontId="20" fillId="0" borderId="2" xfId="0" applyNumberFormat="1" applyFont="1" applyBorder="1" applyAlignment="1">
      <alignment horizontal="center" vertical="center" wrapText="1"/>
    </xf>
    <xf numFmtId="49" fontId="21" fillId="0" borderId="2" xfId="0" applyNumberFormat="1" applyFont="1" applyBorder="1" applyAlignment="1">
      <alignment horizontal="center" vertical="center"/>
    </xf>
    <xf numFmtId="49" fontId="22" fillId="0" borderId="2" xfId="0" applyNumberFormat="1" applyFont="1" applyBorder="1" applyAlignment="1">
      <alignment horizontal="center" vertical="center"/>
    </xf>
    <xf numFmtId="0" fontId="22" fillId="0" borderId="2" xfId="0" applyFont="1" applyBorder="1" applyAlignment="1">
      <alignment vertical="center" wrapText="1"/>
    </xf>
    <xf numFmtId="4" fontId="22" fillId="0" borderId="2" xfId="0" applyNumberFormat="1" applyFont="1" applyBorder="1" applyAlignment="1">
      <alignment horizontal="right" vertical="center" wrapText="1"/>
    </xf>
    <xf numFmtId="4" fontId="22" fillId="0" borderId="2" xfId="0" applyNumberFormat="1" applyFont="1" applyBorder="1" applyAlignment="1">
      <alignment vertical="center" wrapText="1"/>
    </xf>
    <xf numFmtId="4" fontId="22" fillId="0" borderId="2" xfId="0" applyNumberFormat="1" applyFont="1" applyBorder="1" applyAlignment="1">
      <alignment vertical="center"/>
    </xf>
    <xf numFmtId="4" fontId="20" fillId="0" borderId="2" xfId="0" applyNumberFormat="1" applyFont="1" applyBorder="1" applyAlignment="1">
      <alignment horizontal="right" vertical="center"/>
    </xf>
    <xf numFmtId="4" fontId="20" fillId="0" borderId="2" xfId="0" applyNumberFormat="1" applyFont="1" applyBorder="1" applyAlignment="1">
      <alignment horizontal="center" vertical="center"/>
    </xf>
    <xf numFmtId="4" fontId="22" fillId="0" borderId="2" xfId="0" applyNumberFormat="1" applyFont="1" applyBorder="1" applyAlignment="1">
      <alignment horizontal="right" vertical="center"/>
    </xf>
    <xf numFmtId="4" fontId="22" fillId="0" borderId="2" xfId="0" applyNumberFormat="1" applyFont="1" applyBorder="1" applyAlignment="1">
      <alignment horizontal="center"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4" fontId="16" fillId="7" borderId="2" xfId="0" applyNumberFormat="1" applyFont="1" applyFill="1" applyBorder="1" applyAlignment="1">
      <alignment horizontal="right" vertical="center"/>
    </xf>
    <xf numFmtId="0" fontId="16" fillId="7" borderId="2" xfId="0" applyFont="1" applyFill="1" applyBorder="1" applyAlignment="1">
      <alignment horizontal="center" vertical="center"/>
    </xf>
    <xf numFmtId="0" fontId="26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165" fontId="29" fillId="0" borderId="0" xfId="0" applyNumberFormat="1" applyFont="1" applyAlignment="1">
      <alignment vertical="center"/>
    </xf>
    <xf numFmtId="4" fontId="28" fillId="0" borderId="0" xfId="0" applyNumberFormat="1" applyFont="1" applyAlignment="1">
      <alignment vertical="center"/>
    </xf>
    <xf numFmtId="0" fontId="30" fillId="0" borderId="0" xfId="0" applyFont="1" applyAlignment="1">
      <alignment vertical="center"/>
    </xf>
    <xf numFmtId="2" fontId="14" fillId="0" borderId="0" xfId="0" applyNumberFormat="1" applyFont="1" applyAlignment="1">
      <alignment vertical="center"/>
    </xf>
    <xf numFmtId="164" fontId="14" fillId="0" borderId="0" xfId="0" applyNumberFormat="1" applyFont="1" applyAlignment="1">
      <alignment vertical="center"/>
    </xf>
    <xf numFmtId="4" fontId="14" fillId="0" borderId="0" xfId="0" applyNumberFormat="1" applyFont="1" applyAlignment="1">
      <alignment vertical="center"/>
    </xf>
    <xf numFmtId="0" fontId="31" fillId="0" borderId="0" xfId="0" applyFont="1" applyAlignment="1">
      <alignment vertical="center"/>
    </xf>
    <xf numFmtId="0" fontId="31" fillId="0" borderId="0" xfId="0" applyFont="1"/>
    <xf numFmtId="4" fontId="32" fillId="0" borderId="0" xfId="0" applyNumberFormat="1" applyFont="1" applyAlignment="1">
      <alignment vertical="center"/>
    </xf>
    <xf numFmtId="4" fontId="15" fillId="0" borderId="0" xfId="0" applyNumberFormat="1" applyFont="1" applyAlignment="1">
      <alignment vertical="center"/>
    </xf>
    <xf numFmtId="4" fontId="33" fillId="0" borderId="0" xfId="0" applyNumberFormat="1" applyFont="1" applyAlignment="1">
      <alignment vertical="center"/>
    </xf>
    <xf numFmtId="49" fontId="15" fillId="0" borderId="0" xfId="0" applyNumberFormat="1" applyFont="1" applyAlignment="1">
      <alignment vertical="center"/>
    </xf>
    <xf numFmtId="0" fontId="15" fillId="0" borderId="0" xfId="0" applyFont="1" applyAlignment="1">
      <alignment horizontal="center" vertical="center"/>
    </xf>
    <xf numFmtId="49" fontId="20" fillId="0" borderId="2" xfId="0" applyNumberFormat="1" applyFont="1" applyBorder="1" applyAlignment="1">
      <alignment horizontal="center" vertical="center" wrapText="1"/>
    </xf>
    <xf numFmtId="49" fontId="22" fillId="0" borderId="2" xfId="0" applyNumberFormat="1" applyFont="1" applyBorder="1" applyAlignment="1">
      <alignment horizontal="center" vertical="center" wrapText="1"/>
    </xf>
    <xf numFmtId="4" fontId="15" fillId="0" borderId="0" xfId="0" applyNumberFormat="1" applyFont="1" applyAlignment="1">
      <alignment vertical="center" wrapText="1"/>
    </xf>
    <xf numFmtId="4" fontId="24" fillId="0" borderId="0" xfId="0" applyNumberFormat="1" applyFont="1" applyAlignment="1">
      <alignment vertical="center"/>
    </xf>
    <xf numFmtId="4" fontId="31" fillId="0" borderId="0" xfId="0" applyNumberFormat="1" applyFont="1" applyAlignment="1">
      <alignment vertical="center"/>
    </xf>
    <xf numFmtId="4" fontId="0" fillId="0" borderId="0" xfId="0" applyNumberFormat="1" applyAlignment="1">
      <alignment vertical="center"/>
    </xf>
    <xf numFmtId="4" fontId="18" fillId="0" borderId="0" xfId="0" applyNumberFormat="1" applyFont="1" applyAlignment="1">
      <alignment vertical="center"/>
    </xf>
    <xf numFmtId="164" fontId="19" fillId="0" borderId="2" xfId="0" applyNumberFormat="1" applyFont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 wrapText="1"/>
    </xf>
    <xf numFmtId="0" fontId="16" fillId="9" borderId="2" xfId="0" applyFont="1" applyFill="1" applyBorder="1" applyAlignment="1">
      <alignment horizontal="center" vertical="center" wrapText="1"/>
    </xf>
    <xf numFmtId="2" fontId="16" fillId="7" borderId="2" xfId="0" applyNumberFormat="1" applyFont="1" applyFill="1" applyBorder="1" applyAlignment="1">
      <alignment horizontal="center" vertical="center"/>
    </xf>
    <xf numFmtId="0" fontId="17" fillId="9" borderId="2" xfId="0" applyFont="1" applyFill="1" applyBorder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0" fontId="16" fillId="9" borderId="2" xfId="0" applyFont="1" applyFill="1" applyBorder="1" applyAlignment="1">
      <alignment horizontal="center" vertical="center"/>
    </xf>
  </cellXfs>
  <cellStyles count="18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 (user)" xfId="9"/>
    <cellStyle name="Heading 1" xfId="10"/>
    <cellStyle name="Heading 2" xfId="11"/>
    <cellStyle name="Hyperlink" xfId="12"/>
    <cellStyle name="Neutral" xfId="13"/>
    <cellStyle name="Normalny" xfId="0" builtinId="0" customBuiltin="1"/>
    <cellStyle name="Note" xfId="14"/>
    <cellStyle name="Status" xfId="15"/>
    <cellStyle name="Text" xfId="16"/>
    <cellStyle name="Warning" xfId="1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S123"/>
  <sheetViews>
    <sheetView tabSelected="1" zoomScale="140" zoomScaleNormal="140" workbookViewId="0">
      <pane ySplit="8" topLeftCell="A62" activePane="bottomLeft" state="frozen"/>
      <selection pane="bottomLeft" activeCell="F15" sqref="F15"/>
    </sheetView>
  </sheetViews>
  <sheetFormatPr defaultRowHeight="12.75" customHeight="1"/>
  <cols>
    <col min="1" max="1" width="3.5" style="1" customWidth="1"/>
    <col min="2" max="2" width="4.875" style="1" customWidth="1"/>
    <col min="3" max="3" width="6.125" style="1" customWidth="1"/>
    <col min="4" max="4" width="4.375" style="1" customWidth="1"/>
    <col min="5" max="5" width="23.25" style="1" customWidth="1"/>
    <col min="6" max="6" width="14.625" style="1" customWidth="1"/>
    <col min="7" max="7" width="13.375" style="1" customWidth="1"/>
    <col min="8" max="8" width="13.875" style="1" customWidth="1"/>
    <col min="9" max="9" width="12.25" style="1" customWidth="1"/>
    <col min="10" max="10" width="12.5" style="1" customWidth="1"/>
    <col min="11" max="11" width="13.25" style="1" customWidth="1"/>
    <col min="12" max="12" width="9" style="1" customWidth="1"/>
    <col min="13" max="13" width="11.625" style="2" hidden="1" customWidth="1"/>
    <col min="14" max="14" width="7.875" style="1" hidden="1" customWidth="1"/>
    <col min="15" max="15" width="16.375" style="49" customWidth="1"/>
    <col min="16" max="16" width="13.5" style="1" customWidth="1"/>
    <col min="17" max="17" width="11.25" style="1" customWidth="1"/>
    <col min="18" max="18" width="10.5" style="1" customWidth="1"/>
    <col min="19" max="19" width="11.25" style="1" customWidth="1"/>
    <col min="20" max="253" width="8.5" style="1" customWidth="1"/>
    <col min="254" max="1020" width="8.5" customWidth="1"/>
  </cols>
  <sheetData>
    <row r="2" spans="1:253" s="38" customFormat="1" ht="21.75" customHeight="1">
      <c r="A2" s="57" t="s">
        <v>110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37"/>
      <c r="N2" s="37"/>
      <c r="O2" s="48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7"/>
      <c r="BV2" s="37"/>
      <c r="BW2" s="37"/>
      <c r="BX2" s="37"/>
      <c r="BY2" s="37"/>
      <c r="BZ2" s="37"/>
      <c r="CA2" s="37"/>
      <c r="CB2" s="37"/>
      <c r="CC2" s="37"/>
      <c r="CD2" s="37"/>
      <c r="CE2" s="37"/>
      <c r="CF2" s="37"/>
      <c r="CG2" s="37"/>
      <c r="CH2" s="37"/>
      <c r="CI2" s="37"/>
      <c r="CJ2" s="37"/>
      <c r="CK2" s="37"/>
      <c r="CL2" s="37"/>
      <c r="CM2" s="37"/>
      <c r="CN2" s="37"/>
      <c r="CO2" s="37"/>
      <c r="CP2" s="37"/>
      <c r="CQ2" s="37"/>
      <c r="CR2" s="37"/>
      <c r="CS2" s="37"/>
      <c r="CT2" s="37"/>
      <c r="CU2" s="37"/>
      <c r="CV2" s="37"/>
      <c r="CW2" s="37"/>
      <c r="CX2" s="37"/>
      <c r="CY2" s="37"/>
      <c r="CZ2" s="37"/>
      <c r="DA2" s="37"/>
      <c r="DB2" s="37"/>
      <c r="DC2" s="37"/>
      <c r="DD2" s="37"/>
      <c r="DE2" s="37"/>
      <c r="DF2" s="37"/>
      <c r="DG2" s="37"/>
      <c r="DH2" s="37"/>
      <c r="DI2" s="37"/>
      <c r="DJ2" s="37"/>
      <c r="DK2" s="37"/>
      <c r="DL2" s="37"/>
      <c r="DM2" s="37"/>
      <c r="DN2" s="37"/>
      <c r="DO2" s="37"/>
      <c r="DP2" s="37"/>
      <c r="DQ2" s="37"/>
      <c r="DR2" s="37"/>
      <c r="DS2" s="37"/>
      <c r="DT2" s="37"/>
      <c r="DU2" s="37"/>
      <c r="DV2" s="37"/>
      <c r="DW2" s="37"/>
      <c r="DX2" s="37"/>
      <c r="DY2" s="37"/>
      <c r="DZ2" s="37"/>
      <c r="EA2" s="37"/>
      <c r="EB2" s="37"/>
      <c r="EC2" s="37"/>
      <c r="ED2" s="37"/>
      <c r="EE2" s="37"/>
      <c r="EF2" s="37"/>
      <c r="EG2" s="37"/>
      <c r="EH2" s="37"/>
      <c r="EI2" s="37"/>
      <c r="EJ2" s="37"/>
      <c r="EK2" s="37"/>
      <c r="EL2" s="37"/>
      <c r="EM2" s="37"/>
      <c r="EN2" s="37"/>
      <c r="EO2" s="37"/>
      <c r="EP2" s="37"/>
      <c r="EQ2" s="37"/>
      <c r="ER2" s="37"/>
      <c r="ES2" s="37"/>
      <c r="ET2" s="37"/>
      <c r="EU2" s="37"/>
      <c r="EV2" s="37"/>
      <c r="EW2" s="37"/>
      <c r="EX2" s="37"/>
      <c r="EY2" s="37"/>
      <c r="EZ2" s="37"/>
      <c r="FA2" s="37"/>
      <c r="FB2" s="37"/>
      <c r="FC2" s="37"/>
      <c r="FD2" s="37"/>
      <c r="FE2" s="37"/>
      <c r="FF2" s="37"/>
      <c r="FG2" s="37"/>
      <c r="FH2" s="37"/>
      <c r="FI2" s="37"/>
      <c r="FJ2" s="37"/>
      <c r="FK2" s="37"/>
      <c r="FL2" s="37"/>
      <c r="FM2" s="37"/>
      <c r="FN2" s="37"/>
      <c r="FO2" s="37"/>
      <c r="FP2" s="37"/>
      <c r="FQ2" s="37"/>
      <c r="FR2" s="37"/>
      <c r="FS2" s="37"/>
      <c r="FT2" s="37"/>
      <c r="FU2" s="37"/>
      <c r="FV2" s="37"/>
      <c r="FW2" s="37"/>
      <c r="FX2" s="37"/>
      <c r="FY2" s="37"/>
      <c r="FZ2" s="37"/>
      <c r="GA2" s="37"/>
      <c r="GB2" s="37"/>
      <c r="GC2" s="37"/>
      <c r="GD2" s="37"/>
      <c r="GE2" s="37"/>
      <c r="GF2" s="37"/>
      <c r="GG2" s="37"/>
      <c r="GH2" s="37"/>
      <c r="GI2" s="37"/>
      <c r="GJ2" s="37"/>
      <c r="GK2" s="37"/>
      <c r="GL2" s="37"/>
      <c r="GM2" s="37"/>
      <c r="GN2" s="37"/>
      <c r="GO2" s="37"/>
      <c r="GP2" s="37"/>
      <c r="GQ2" s="37"/>
      <c r="GR2" s="37"/>
      <c r="GS2" s="37"/>
      <c r="GT2" s="37"/>
      <c r="GU2" s="37"/>
      <c r="GV2" s="37"/>
      <c r="GW2" s="37"/>
      <c r="GX2" s="37"/>
      <c r="GY2" s="37"/>
      <c r="GZ2" s="37"/>
      <c r="HA2" s="37"/>
      <c r="HB2" s="37"/>
      <c r="HC2" s="37"/>
      <c r="HD2" s="37"/>
      <c r="HE2" s="37"/>
      <c r="HF2" s="37"/>
      <c r="HG2" s="37"/>
      <c r="HH2" s="37"/>
      <c r="HI2" s="37"/>
      <c r="HJ2" s="37"/>
      <c r="HK2" s="37"/>
      <c r="HL2" s="37"/>
      <c r="HM2" s="37"/>
      <c r="HN2" s="37"/>
      <c r="HO2" s="37"/>
      <c r="HP2" s="37"/>
      <c r="HQ2" s="37"/>
      <c r="HR2" s="37"/>
      <c r="HS2" s="37"/>
      <c r="HT2" s="37"/>
      <c r="HU2" s="37"/>
      <c r="HV2" s="37"/>
      <c r="HW2" s="37"/>
      <c r="HX2" s="37"/>
      <c r="HY2" s="37"/>
      <c r="HZ2" s="37"/>
      <c r="IA2" s="37"/>
      <c r="IB2" s="37"/>
      <c r="IC2" s="37"/>
      <c r="ID2" s="37"/>
      <c r="IE2" s="37"/>
      <c r="IF2" s="37"/>
      <c r="IG2" s="37"/>
      <c r="IH2" s="37"/>
      <c r="II2" s="37"/>
      <c r="IJ2" s="37"/>
      <c r="IK2" s="37"/>
      <c r="IL2" s="37"/>
      <c r="IM2" s="37"/>
      <c r="IN2" s="37"/>
      <c r="IO2" s="37"/>
      <c r="IP2" s="37"/>
      <c r="IQ2" s="37"/>
      <c r="IR2" s="37"/>
      <c r="IS2" s="37"/>
    </row>
    <row r="3" spans="1:253" ht="12.75" customHeight="1">
      <c r="K3" s="1" t="s">
        <v>0</v>
      </c>
    </row>
    <row r="4" spans="1:253" s="3" customFormat="1" ht="17.25" customHeight="1">
      <c r="A4" s="58" t="s">
        <v>1</v>
      </c>
      <c r="B4" s="58" t="s">
        <v>2</v>
      </c>
      <c r="C4" s="58" t="s">
        <v>3</v>
      </c>
      <c r="D4" s="58" t="s">
        <v>4</v>
      </c>
      <c r="E4" s="54" t="s">
        <v>5</v>
      </c>
      <c r="F4" s="54" t="s">
        <v>43</v>
      </c>
      <c r="G4" s="54" t="s">
        <v>6</v>
      </c>
      <c r="H4" s="54"/>
      <c r="I4" s="54"/>
      <c r="J4" s="54"/>
      <c r="K4" s="54"/>
      <c r="L4" s="56" t="s">
        <v>7</v>
      </c>
      <c r="M4" s="2"/>
      <c r="O4" s="50"/>
    </row>
    <row r="5" spans="1:253" s="3" customFormat="1" ht="18" customHeight="1">
      <c r="A5" s="58"/>
      <c r="B5" s="58"/>
      <c r="C5" s="58"/>
      <c r="D5" s="58"/>
      <c r="E5" s="54"/>
      <c r="F5" s="54"/>
      <c r="G5" s="54" t="s">
        <v>44</v>
      </c>
      <c r="H5" s="54" t="s">
        <v>8</v>
      </c>
      <c r="I5" s="54"/>
      <c r="J5" s="54"/>
      <c r="K5" s="54"/>
      <c r="L5" s="56"/>
      <c r="M5" s="2"/>
      <c r="O5" s="50"/>
    </row>
    <row r="6" spans="1:253" s="3" customFormat="1" ht="29.25" customHeight="1">
      <c r="A6" s="58"/>
      <c r="B6" s="58"/>
      <c r="C6" s="58"/>
      <c r="D6" s="58"/>
      <c r="E6" s="54"/>
      <c r="F6" s="54"/>
      <c r="G6" s="54"/>
      <c r="H6" s="54" t="s">
        <v>9</v>
      </c>
      <c r="I6" s="54" t="s">
        <v>10</v>
      </c>
      <c r="J6" s="54" t="s">
        <v>11</v>
      </c>
      <c r="K6" s="54" t="s">
        <v>12</v>
      </c>
      <c r="L6" s="56"/>
      <c r="M6" s="2"/>
      <c r="O6" s="50"/>
    </row>
    <row r="7" spans="1:253" s="3" customFormat="1" ht="18" customHeight="1">
      <c r="A7" s="58"/>
      <c r="B7" s="58"/>
      <c r="C7" s="58"/>
      <c r="D7" s="58"/>
      <c r="E7" s="54"/>
      <c r="F7" s="54"/>
      <c r="G7" s="54"/>
      <c r="H7" s="54"/>
      <c r="I7" s="54"/>
      <c r="J7" s="54"/>
      <c r="K7" s="54"/>
      <c r="L7" s="56"/>
      <c r="M7" s="2"/>
      <c r="O7" s="50"/>
    </row>
    <row r="8" spans="1:253" ht="12.75" customHeight="1">
      <c r="A8" s="4">
        <v>1</v>
      </c>
      <c r="B8" s="4">
        <v>2</v>
      </c>
      <c r="C8" s="4">
        <v>3</v>
      </c>
      <c r="D8" s="4">
        <v>4</v>
      </c>
      <c r="E8" s="4">
        <v>5</v>
      </c>
      <c r="F8" s="4">
        <v>6</v>
      </c>
      <c r="G8" s="4">
        <v>7</v>
      </c>
      <c r="H8" s="4">
        <v>8</v>
      </c>
      <c r="I8" s="4">
        <v>9</v>
      </c>
      <c r="J8" s="4">
        <v>10</v>
      </c>
      <c r="K8" s="4">
        <v>11</v>
      </c>
      <c r="L8" s="4">
        <v>12</v>
      </c>
      <c r="P8" s="43"/>
      <c r="Q8" s="43"/>
      <c r="R8" s="43"/>
    </row>
    <row r="9" spans="1:253" ht="25.5" customHeight="1">
      <c r="A9" s="5">
        <v>1</v>
      </c>
      <c r="B9" s="6" t="s">
        <v>13</v>
      </c>
      <c r="C9" s="6" t="s">
        <v>37</v>
      </c>
      <c r="D9" s="44" t="s">
        <v>120</v>
      </c>
      <c r="E9" s="8" t="s">
        <v>14</v>
      </c>
      <c r="F9" s="9">
        <v>2281667.4700000002</v>
      </c>
      <c r="G9" s="10">
        <f>H9+I9+I9+J9+K9</f>
        <v>0</v>
      </c>
      <c r="H9" s="10"/>
      <c r="I9" s="11"/>
      <c r="J9" s="10"/>
      <c r="K9" s="11"/>
      <c r="L9" s="51" t="s">
        <v>121</v>
      </c>
    </row>
    <row r="10" spans="1:253" ht="36" customHeight="1">
      <c r="A10" s="5">
        <v>2</v>
      </c>
      <c r="B10" s="6" t="s">
        <v>13</v>
      </c>
      <c r="C10" s="6" t="s">
        <v>37</v>
      </c>
      <c r="D10" s="7" t="s">
        <v>58</v>
      </c>
      <c r="E10" s="8" t="s">
        <v>41</v>
      </c>
      <c r="F10" s="19">
        <v>50000</v>
      </c>
      <c r="G10" s="10">
        <f t="shared" ref="G10:G59" si="0">H10+I10+I10+J10+K10</f>
        <v>0</v>
      </c>
      <c r="H10" s="11"/>
      <c r="I10" s="20"/>
      <c r="J10" s="10"/>
      <c r="K10" s="11"/>
      <c r="L10" s="12" t="s">
        <v>18</v>
      </c>
      <c r="N10" s="2"/>
      <c r="O10" s="40"/>
    </row>
    <row r="11" spans="1:253" ht="25.5" customHeight="1">
      <c r="A11" s="5">
        <v>3</v>
      </c>
      <c r="B11" s="6" t="s">
        <v>13</v>
      </c>
      <c r="C11" s="6" t="s">
        <v>37</v>
      </c>
      <c r="D11" s="7" t="s">
        <v>58</v>
      </c>
      <c r="E11" s="8" t="s">
        <v>42</v>
      </c>
      <c r="F11" s="19">
        <v>30000</v>
      </c>
      <c r="G11" s="10">
        <f t="shared" si="0"/>
        <v>0</v>
      </c>
      <c r="H11" s="11"/>
      <c r="I11" s="20"/>
      <c r="J11" s="10"/>
      <c r="K11" s="11"/>
      <c r="L11" s="12" t="s">
        <v>18</v>
      </c>
      <c r="N11" s="42"/>
      <c r="O11" s="40"/>
      <c r="P11" s="40"/>
      <c r="Q11" s="40"/>
      <c r="R11" s="40"/>
      <c r="S11" s="40"/>
      <c r="T11" s="2"/>
    </row>
    <row r="12" spans="1:253" ht="39" customHeight="1">
      <c r="A12" s="5">
        <v>4</v>
      </c>
      <c r="B12" s="6" t="s">
        <v>13</v>
      </c>
      <c r="C12" s="6" t="s">
        <v>38</v>
      </c>
      <c r="D12" s="7" t="s">
        <v>58</v>
      </c>
      <c r="E12" s="8" t="s">
        <v>48</v>
      </c>
      <c r="F12" s="19">
        <v>99000</v>
      </c>
      <c r="G12" s="10">
        <f t="shared" si="0"/>
        <v>0</v>
      </c>
      <c r="H12" s="11"/>
      <c r="I12" s="20"/>
      <c r="J12" s="10"/>
      <c r="K12" s="11"/>
      <c r="L12" s="12" t="s">
        <v>18</v>
      </c>
      <c r="N12" s="42"/>
      <c r="O12" s="40"/>
      <c r="P12" s="40"/>
      <c r="Q12" s="40"/>
      <c r="R12" s="40"/>
      <c r="S12" s="40"/>
      <c r="T12" s="2"/>
    </row>
    <row r="13" spans="1:253" ht="36.75" customHeight="1">
      <c r="A13" s="5">
        <v>5</v>
      </c>
      <c r="B13" s="6" t="s">
        <v>13</v>
      </c>
      <c r="C13" s="6" t="s">
        <v>38</v>
      </c>
      <c r="D13" s="44" t="s">
        <v>59</v>
      </c>
      <c r="E13" s="8" t="s">
        <v>23</v>
      </c>
      <c r="F13" s="19">
        <v>4921000</v>
      </c>
      <c r="G13" s="10">
        <f t="shared" si="0"/>
        <v>0</v>
      </c>
      <c r="H13" s="11"/>
      <c r="I13" s="20"/>
      <c r="J13" s="10"/>
      <c r="K13" s="11"/>
      <c r="L13" s="12" t="s">
        <v>60</v>
      </c>
      <c r="N13" s="2"/>
      <c r="O13" s="46"/>
      <c r="P13" s="2"/>
      <c r="Q13" s="2"/>
      <c r="R13" s="2"/>
      <c r="S13" s="2"/>
      <c r="T13" s="2"/>
    </row>
    <row r="14" spans="1:253" ht="25.5" customHeight="1">
      <c r="A14" s="5">
        <v>6</v>
      </c>
      <c r="B14" s="6" t="s">
        <v>13</v>
      </c>
      <c r="C14" s="6" t="s">
        <v>38</v>
      </c>
      <c r="D14" s="45" t="s">
        <v>65</v>
      </c>
      <c r="E14" s="15" t="s">
        <v>24</v>
      </c>
      <c r="F14" s="19">
        <v>418800</v>
      </c>
      <c r="G14" s="10">
        <f t="shared" si="0"/>
        <v>0</v>
      </c>
      <c r="H14" s="11"/>
      <c r="I14" s="20"/>
      <c r="J14" s="10"/>
      <c r="K14" s="11"/>
      <c r="L14" s="12" t="s">
        <v>18</v>
      </c>
      <c r="N14" s="2"/>
      <c r="O14" s="40"/>
      <c r="P14" s="2"/>
      <c r="Q14" s="2"/>
      <c r="R14" s="2"/>
      <c r="S14" s="2"/>
      <c r="T14" s="2"/>
    </row>
    <row r="15" spans="1:253" ht="39.75" customHeight="1">
      <c r="A15" s="5">
        <v>7</v>
      </c>
      <c r="B15" s="6" t="s">
        <v>13</v>
      </c>
      <c r="C15" s="6" t="s">
        <v>38</v>
      </c>
      <c r="D15" s="14" t="s">
        <v>58</v>
      </c>
      <c r="E15" s="15" t="s">
        <v>40</v>
      </c>
      <c r="F15" s="21"/>
      <c r="G15" s="10">
        <f t="shared" si="0"/>
        <v>280000</v>
      </c>
      <c r="H15" s="18">
        <v>280000</v>
      </c>
      <c r="I15" s="22"/>
      <c r="J15" s="17"/>
      <c r="K15" s="18"/>
      <c r="L15" s="12" t="s">
        <v>15</v>
      </c>
      <c r="N15" s="2"/>
      <c r="O15" s="40"/>
      <c r="P15" s="2"/>
      <c r="Q15" s="2"/>
      <c r="R15" s="2"/>
      <c r="S15" s="2"/>
      <c r="T15" s="2"/>
    </row>
    <row r="16" spans="1:253" ht="48.75" customHeight="1">
      <c r="A16" s="5">
        <v>8</v>
      </c>
      <c r="B16" s="6" t="s">
        <v>13</v>
      </c>
      <c r="C16" s="6" t="s">
        <v>38</v>
      </c>
      <c r="D16" s="14" t="s">
        <v>58</v>
      </c>
      <c r="E16" s="15" t="s">
        <v>119</v>
      </c>
      <c r="F16" s="21"/>
      <c r="G16" s="10">
        <f t="shared" si="0"/>
        <v>25000</v>
      </c>
      <c r="H16" s="18">
        <v>25000</v>
      </c>
      <c r="I16" s="22"/>
      <c r="J16" s="17"/>
      <c r="K16" s="18"/>
      <c r="L16" s="12" t="s">
        <v>15</v>
      </c>
      <c r="N16" s="42"/>
      <c r="O16" s="40"/>
      <c r="P16" s="40"/>
      <c r="Q16" s="40"/>
      <c r="R16" s="40"/>
      <c r="S16" s="40"/>
      <c r="T16" s="2"/>
    </row>
    <row r="17" spans="1:20" ht="33" customHeight="1">
      <c r="A17" s="5">
        <v>9</v>
      </c>
      <c r="B17" s="6" t="s">
        <v>13</v>
      </c>
      <c r="C17" s="6" t="s">
        <v>38</v>
      </c>
      <c r="D17" s="14" t="s">
        <v>58</v>
      </c>
      <c r="E17" s="15" t="s">
        <v>114</v>
      </c>
      <c r="F17" s="21"/>
      <c r="G17" s="10">
        <f t="shared" si="0"/>
        <v>15000</v>
      </c>
      <c r="H17" s="18">
        <v>15000</v>
      </c>
      <c r="I17" s="22"/>
      <c r="J17" s="17"/>
      <c r="K17" s="18"/>
      <c r="L17" s="12" t="s">
        <v>83</v>
      </c>
      <c r="N17" s="42"/>
      <c r="O17" s="40"/>
      <c r="P17" s="40"/>
      <c r="Q17" s="40"/>
      <c r="R17" s="40"/>
      <c r="S17" s="40"/>
      <c r="T17" s="2"/>
    </row>
    <row r="18" spans="1:20" ht="27.75" customHeight="1">
      <c r="A18" s="5">
        <v>10</v>
      </c>
      <c r="B18" s="13" t="s">
        <v>16</v>
      </c>
      <c r="C18" s="13" t="s">
        <v>17</v>
      </c>
      <c r="D18" s="14" t="s">
        <v>58</v>
      </c>
      <c r="E18" s="15" t="s">
        <v>49</v>
      </c>
      <c r="F18" s="16">
        <v>50000</v>
      </c>
      <c r="G18" s="10">
        <f t="shared" si="0"/>
        <v>0</v>
      </c>
      <c r="H18" s="17"/>
      <c r="I18" s="18"/>
      <c r="J18" s="17"/>
      <c r="K18" s="18"/>
      <c r="L18" s="12" t="s">
        <v>15</v>
      </c>
      <c r="N18" s="2"/>
      <c r="O18" s="40"/>
      <c r="P18" s="2"/>
      <c r="Q18" s="2"/>
      <c r="R18" s="2"/>
      <c r="S18" s="2"/>
      <c r="T18" s="2"/>
    </row>
    <row r="19" spans="1:20" ht="27.75" customHeight="1">
      <c r="A19" s="5">
        <v>11</v>
      </c>
      <c r="B19" s="6" t="s">
        <v>16</v>
      </c>
      <c r="C19" s="6" t="s">
        <v>17</v>
      </c>
      <c r="D19" s="44" t="s">
        <v>120</v>
      </c>
      <c r="E19" s="8" t="s">
        <v>19</v>
      </c>
      <c r="F19" s="9">
        <v>525043.49</v>
      </c>
      <c r="G19" s="10">
        <f t="shared" si="0"/>
        <v>0</v>
      </c>
      <c r="H19" s="10"/>
      <c r="I19" s="11"/>
      <c r="J19" s="10"/>
      <c r="K19" s="11"/>
      <c r="L19" s="51" t="s">
        <v>122</v>
      </c>
      <c r="N19" s="2"/>
      <c r="O19" s="40"/>
      <c r="P19" s="2"/>
      <c r="Q19" s="2"/>
      <c r="R19" s="2"/>
      <c r="S19" s="2"/>
      <c r="T19" s="2"/>
    </row>
    <row r="20" spans="1:20" ht="36" customHeight="1">
      <c r="A20" s="5">
        <v>12</v>
      </c>
      <c r="B20" s="6" t="s">
        <v>16</v>
      </c>
      <c r="C20" s="6" t="s">
        <v>17</v>
      </c>
      <c r="D20" s="14" t="s">
        <v>58</v>
      </c>
      <c r="E20" s="8" t="s">
        <v>45</v>
      </c>
      <c r="F20" s="9"/>
      <c r="G20" s="10">
        <f t="shared" si="0"/>
        <v>26400</v>
      </c>
      <c r="H20" s="10">
        <v>26400</v>
      </c>
      <c r="I20" s="11"/>
      <c r="J20" s="10"/>
      <c r="K20" s="11"/>
      <c r="L20" s="12" t="s">
        <v>18</v>
      </c>
      <c r="N20" s="42"/>
      <c r="O20" s="40"/>
      <c r="P20" s="2"/>
      <c r="Q20" s="2"/>
      <c r="R20" s="2"/>
      <c r="S20" s="2"/>
      <c r="T20" s="2"/>
    </row>
    <row r="21" spans="1:20" ht="24.75" customHeight="1">
      <c r="A21" s="5">
        <v>13</v>
      </c>
      <c r="B21" s="6" t="s">
        <v>16</v>
      </c>
      <c r="C21" s="6" t="s">
        <v>17</v>
      </c>
      <c r="D21" s="14" t="s">
        <v>58</v>
      </c>
      <c r="E21" s="8" t="s">
        <v>39</v>
      </c>
      <c r="F21" s="9"/>
      <c r="G21" s="10">
        <f t="shared" si="0"/>
        <v>33700</v>
      </c>
      <c r="H21" s="10">
        <v>33700</v>
      </c>
      <c r="I21" s="11"/>
      <c r="J21" s="10"/>
      <c r="K21" s="11"/>
      <c r="L21" s="12" t="s">
        <v>18</v>
      </c>
      <c r="N21" s="42"/>
      <c r="O21" s="40"/>
      <c r="P21" s="2"/>
      <c r="Q21" s="2"/>
      <c r="R21" s="2"/>
      <c r="S21" s="2"/>
      <c r="T21" s="2"/>
    </row>
    <row r="22" spans="1:20" ht="43.5" customHeight="1">
      <c r="A22" s="5">
        <v>14</v>
      </c>
      <c r="B22" s="6" t="s">
        <v>16</v>
      </c>
      <c r="C22" s="6" t="s">
        <v>17</v>
      </c>
      <c r="D22" s="45" t="s">
        <v>61</v>
      </c>
      <c r="E22" s="8" t="s">
        <v>118</v>
      </c>
      <c r="F22" s="9">
        <v>2073416</v>
      </c>
      <c r="G22" s="10">
        <f t="shared" si="0"/>
        <v>0</v>
      </c>
      <c r="H22" s="10"/>
      <c r="I22" s="11"/>
      <c r="J22" s="10"/>
      <c r="K22" s="11"/>
      <c r="L22" s="12" t="s">
        <v>62</v>
      </c>
      <c r="N22" s="42"/>
      <c r="O22" s="40"/>
      <c r="P22" s="2"/>
      <c r="Q22" s="2"/>
      <c r="R22" s="2"/>
      <c r="S22" s="2"/>
      <c r="T22" s="2"/>
    </row>
    <row r="23" spans="1:20" ht="26.25" customHeight="1">
      <c r="A23" s="5">
        <v>15</v>
      </c>
      <c r="B23" s="6" t="s">
        <v>16</v>
      </c>
      <c r="C23" s="6" t="s">
        <v>17</v>
      </c>
      <c r="D23" s="14" t="s">
        <v>58</v>
      </c>
      <c r="E23" s="8" t="s">
        <v>55</v>
      </c>
      <c r="F23" s="9">
        <v>108000</v>
      </c>
      <c r="G23" s="10">
        <f t="shared" si="0"/>
        <v>0</v>
      </c>
      <c r="H23" s="10"/>
      <c r="I23" s="11"/>
      <c r="J23" s="10"/>
      <c r="K23" s="11"/>
      <c r="L23" s="12" t="s">
        <v>18</v>
      </c>
      <c r="N23" s="42"/>
      <c r="O23" s="40"/>
      <c r="P23" s="2"/>
      <c r="Q23" s="2"/>
      <c r="R23" s="2"/>
      <c r="S23" s="2"/>
      <c r="T23" s="2"/>
    </row>
    <row r="24" spans="1:20" ht="24" customHeight="1">
      <c r="A24" s="5">
        <v>16</v>
      </c>
      <c r="B24" s="6" t="s">
        <v>16</v>
      </c>
      <c r="C24" s="6" t="s">
        <v>17</v>
      </c>
      <c r="D24" s="14" t="s">
        <v>58</v>
      </c>
      <c r="E24" s="8" t="s">
        <v>54</v>
      </c>
      <c r="F24" s="9"/>
      <c r="G24" s="10">
        <f t="shared" si="0"/>
        <v>125000</v>
      </c>
      <c r="H24" s="10">
        <v>125000</v>
      </c>
      <c r="I24" s="11"/>
      <c r="J24" s="10"/>
      <c r="K24" s="11"/>
      <c r="L24" s="12" t="s">
        <v>18</v>
      </c>
      <c r="N24" s="42"/>
      <c r="O24" s="40"/>
      <c r="P24" s="2"/>
      <c r="Q24" s="2"/>
      <c r="R24" s="2"/>
      <c r="S24" s="2"/>
      <c r="T24" s="2"/>
    </row>
    <row r="25" spans="1:20" ht="26.25" customHeight="1">
      <c r="A25" s="5">
        <v>17</v>
      </c>
      <c r="B25" s="6" t="s">
        <v>16</v>
      </c>
      <c r="C25" s="6" t="s">
        <v>17</v>
      </c>
      <c r="D25" s="14" t="s">
        <v>58</v>
      </c>
      <c r="E25" s="8" t="s">
        <v>56</v>
      </c>
      <c r="F25" s="9"/>
      <c r="G25" s="10">
        <f t="shared" si="0"/>
        <v>50000</v>
      </c>
      <c r="H25" s="10">
        <v>50000</v>
      </c>
      <c r="I25" s="11"/>
      <c r="J25" s="10"/>
      <c r="K25" s="11"/>
      <c r="L25" s="12" t="s">
        <v>18</v>
      </c>
      <c r="N25" s="42"/>
      <c r="O25" s="40"/>
      <c r="P25" s="2"/>
      <c r="Q25" s="2"/>
      <c r="R25" s="2"/>
      <c r="S25" s="2"/>
      <c r="T25" s="2"/>
    </row>
    <row r="26" spans="1:20" ht="43.5" customHeight="1">
      <c r="A26" s="5">
        <v>18</v>
      </c>
      <c r="B26" s="6" t="s">
        <v>16</v>
      </c>
      <c r="C26" s="6" t="s">
        <v>57</v>
      </c>
      <c r="D26" s="14" t="s">
        <v>58</v>
      </c>
      <c r="E26" s="8" t="s">
        <v>50</v>
      </c>
      <c r="F26" s="9"/>
      <c r="G26" s="10">
        <f t="shared" si="0"/>
        <v>300000</v>
      </c>
      <c r="H26" s="10">
        <v>300000</v>
      </c>
      <c r="I26" s="11"/>
      <c r="J26" s="10"/>
      <c r="K26" s="11"/>
      <c r="L26" s="12" t="s">
        <v>18</v>
      </c>
      <c r="N26" s="42"/>
      <c r="O26" s="40"/>
      <c r="P26" s="2"/>
      <c r="Q26" s="2"/>
      <c r="R26" s="2"/>
      <c r="S26" s="2"/>
      <c r="T26" s="2"/>
    </row>
    <row r="27" spans="1:20" ht="21.75" customHeight="1">
      <c r="A27" s="5">
        <v>19</v>
      </c>
      <c r="B27" s="6" t="s">
        <v>68</v>
      </c>
      <c r="C27" s="6" t="s">
        <v>69</v>
      </c>
      <c r="D27" s="14" t="s">
        <v>70</v>
      </c>
      <c r="E27" s="8" t="s">
        <v>71</v>
      </c>
      <c r="F27" s="9"/>
      <c r="G27" s="10">
        <f t="shared" si="0"/>
        <v>100000</v>
      </c>
      <c r="H27" s="10">
        <v>100000</v>
      </c>
      <c r="I27" s="11"/>
      <c r="J27" s="10"/>
      <c r="K27" s="11"/>
      <c r="L27" s="12" t="s">
        <v>18</v>
      </c>
      <c r="N27" s="42"/>
      <c r="O27" s="40"/>
      <c r="P27" s="2"/>
      <c r="Q27" s="2"/>
      <c r="R27" s="2"/>
      <c r="S27" s="2"/>
      <c r="T27" s="2"/>
    </row>
    <row r="28" spans="1:20" ht="37.5" customHeight="1">
      <c r="A28" s="5">
        <v>20</v>
      </c>
      <c r="B28" s="6" t="s">
        <v>72</v>
      </c>
      <c r="C28" s="6" t="s">
        <v>73</v>
      </c>
      <c r="D28" s="14" t="s">
        <v>74</v>
      </c>
      <c r="E28" s="8" t="s">
        <v>75</v>
      </c>
      <c r="F28" s="9"/>
      <c r="G28" s="10">
        <f t="shared" si="0"/>
        <v>190000</v>
      </c>
      <c r="H28" s="10"/>
      <c r="I28" s="11"/>
      <c r="J28" s="10">
        <v>190000</v>
      </c>
      <c r="K28" s="11"/>
      <c r="L28" s="12" t="s">
        <v>76</v>
      </c>
      <c r="N28" s="42"/>
      <c r="O28" s="40"/>
      <c r="P28" s="2"/>
      <c r="Q28" s="2"/>
      <c r="R28" s="2"/>
      <c r="S28" s="2"/>
      <c r="T28" s="2"/>
    </row>
    <row r="29" spans="1:20" ht="34.5" customHeight="1">
      <c r="A29" s="5">
        <v>21</v>
      </c>
      <c r="B29" s="6" t="s">
        <v>63</v>
      </c>
      <c r="C29" s="6" t="s">
        <v>64</v>
      </c>
      <c r="D29" s="45" t="s">
        <v>65</v>
      </c>
      <c r="E29" s="8" t="s">
        <v>66</v>
      </c>
      <c r="F29" s="9"/>
      <c r="G29" s="10">
        <f t="shared" si="0"/>
        <v>85000</v>
      </c>
      <c r="H29" s="10">
        <v>32097</v>
      </c>
      <c r="I29" s="11"/>
      <c r="J29" s="10"/>
      <c r="K29" s="11">
        <v>52903</v>
      </c>
      <c r="L29" s="12" t="s">
        <v>67</v>
      </c>
      <c r="N29" s="42"/>
      <c r="O29" s="40"/>
      <c r="P29" s="2"/>
      <c r="Q29" s="2"/>
      <c r="R29" s="2"/>
      <c r="S29" s="2"/>
      <c r="T29" s="2"/>
    </row>
    <row r="30" spans="1:20" ht="27.75" customHeight="1">
      <c r="A30" s="5">
        <v>22</v>
      </c>
      <c r="B30" s="6" t="s">
        <v>20</v>
      </c>
      <c r="C30" s="6" t="s">
        <v>21</v>
      </c>
      <c r="D30" s="14" t="s">
        <v>58</v>
      </c>
      <c r="E30" s="8" t="s">
        <v>46</v>
      </c>
      <c r="F30" s="19">
        <v>100000</v>
      </c>
      <c r="G30" s="10">
        <f t="shared" si="0"/>
        <v>0</v>
      </c>
      <c r="H30" s="11"/>
      <c r="I30" s="20"/>
      <c r="J30" s="10"/>
      <c r="K30" s="11"/>
      <c r="L30" s="12" t="s">
        <v>15</v>
      </c>
      <c r="N30" s="2"/>
      <c r="O30" s="46"/>
      <c r="P30" s="2"/>
      <c r="Q30" s="2"/>
      <c r="R30" s="2"/>
      <c r="S30" s="2"/>
      <c r="T30" s="2"/>
    </row>
    <row r="31" spans="1:20" ht="27.75" customHeight="1">
      <c r="A31" s="5">
        <v>23</v>
      </c>
      <c r="B31" s="6" t="s">
        <v>20</v>
      </c>
      <c r="C31" s="6" t="s">
        <v>21</v>
      </c>
      <c r="D31" s="14" t="s">
        <v>58</v>
      </c>
      <c r="E31" s="8" t="s">
        <v>47</v>
      </c>
      <c r="F31" s="19">
        <v>100000</v>
      </c>
      <c r="G31" s="10">
        <f t="shared" si="0"/>
        <v>0</v>
      </c>
      <c r="H31" s="11"/>
      <c r="I31" s="20"/>
      <c r="J31" s="10"/>
      <c r="K31" s="11"/>
      <c r="L31" s="12" t="s">
        <v>15</v>
      </c>
      <c r="N31" s="42"/>
      <c r="O31" s="40"/>
      <c r="P31" s="2"/>
      <c r="Q31" s="2"/>
      <c r="R31" s="2"/>
      <c r="S31" s="2"/>
      <c r="T31" s="2"/>
    </row>
    <row r="32" spans="1:20" ht="39" customHeight="1">
      <c r="A32" s="5">
        <v>24</v>
      </c>
      <c r="B32" s="6" t="s">
        <v>124</v>
      </c>
      <c r="C32" s="6" t="s">
        <v>123</v>
      </c>
      <c r="D32" s="45" t="s">
        <v>125</v>
      </c>
      <c r="E32" s="8" t="s">
        <v>126</v>
      </c>
      <c r="F32" s="19"/>
      <c r="G32" s="10">
        <f t="shared" si="0"/>
        <v>314767.67</v>
      </c>
      <c r="H32" s="11">
        <v>314767.67</v>
      </c>
      <c r="I32" s="20"/>
      <c r="J32" s="10"/>
      <c r="K32" s="11"/>
      <c r="L32" s="12" t="s">
        <v>127</v>
      </c>
      <c r="N32" s="42"/>
      <c r="O32" s="40"/>
      <c r="P32" s="2"/>
      <c r="Q32" s="2"/>
      <c r="R32" s="2"/>
      <c r="S32" s="2"/>
      <c r="T32" s="2"/>
    </row>
    <row r="33" spans="1:20" ht="28.5" customHeight="1">
      <c r="A33" s="5">
        <v>25</v>
      </c>
      <c r="B33" s="6" t="s">
        <v>22</v>
      </c>
      <c r="C33" s="6" t="s">
        <v>130</v>
      </c>
      <c r="D33" s="45" t="s">
        <v>70</v>
      </c>
      <c r="E33" s="8" t="s">
        <v>131</v>
      </c>
      <c r="F33" s="19">
        <v>14100</v>
      </c>
      <c r="G33" s="10"/>
      <c r="H33" s="11"/>
      <c r="I33" s="20"/>
      <c r="J33" s="10"/>
      <c r="K33" s="11"/>
      <c r="L33" s="12"/>
      <c r="N33" s="42"/>
      <c r="O33" s="40"/>
      <c r="P33" s="2"/>
      <c r="Q33" s="2"/>
      <c r="R33" s="2"/>
      <c r="S33" s="2"/>
      <c r="T33" s="2"/>
    </row>
    <row r="34" spans="1:20" s="25" customFormat="1" ht="30" customHeight="1">
      <c r="A34" s="5">
        <v>26</v>
      </c>
      <c r="B34" s="13" t="s">
        <v>22</v>
      </c>
      <c r="C34" s="13" t="s">
        <v>25</v>
      </c>
      <c r="D34" s="14" t="s">
        <v>58</v>
      </c>
      <c r="E34" s="15" t="s">
        <v>26</v>
      </c>
      <c r="F34" s="21">
        <v>100000</v>
      </c>
      <c r="G34" s="10">
        <f t="shared" si="0"/>
        <v>0</v>
      </c>
      <c r="H34" s="18"/>
      <c r="I34" s="22"/>
      <c r="J34" s="17"/>
      <c r="K34" s="18"/>
      <c r="L34" s="12" t="s">
        <v>18</v>
      </c>
      <c r="M34" s="24"/>
      <c r="N34" s="24"/>
      <c r="O34" s="47"/>
      <c r="P34" s="24"/>
      <c r="Q34" s="24"/>
      <c r="R34" s="24"/>
      <c r="S34" s="24"/>
      <c r="T34" s="24"/>
    </row>
    <row r="35" spans="1:20" s="25" customFormat="1" ht="33.75" customHeight="1">
      <c r="A35" s="5">
        <v>27</v>
      </c>
      <c r="B35" s="13" t="s">
        <v>22</v>
      </c>
      <c r="C35" s="13" t="s">
        <v>25</v>
      </c>
      <c r="D35" s="14" t="s">
        <v>58</v>
      </c>
      <c r="E35" s="15" t="s">
        <v>81</v>
      </c>
      <c r="F35" s="21"/>
      <c r="G35" s="10">
        <f t="shared" si="0"/>
        <v>25543.52</v>
      </c>
      <c r="H35" s="18">
        <v>25543.52</v>
      </c>
      <c r="I35" s="22"/>
      <c r="J35" s="17"/>
      <c r="K35" s="18"/>
      <c r="L35" s="12" t="s">
        <v>82</v>
      </c>
      <c r="M35" s="24"/>
      <c r="N35" s="24"/>
      <c r="O35" s="47"/>
      <c r="P35" s="24"/>
      <c r="Q35" s="24"/>
      <c r="R35" s="24"/>
      <c r="S35" s="24"/>
      <c r="T35" s="24"/>
    </row>
    <row r="36" spans="1:20" s="25" customFormat="1" ht="33.75" customHeight="1">
      <c r="A36" s="5">
        <v>28</v>
      </c>
      <c r="B36" s="13" t="s">
        <v>22</v>
      </c>
      <c r="C36" s="13" t="s">
        <v>25</v>
      </c>
      <c r="D36" s="14" t="s">
        <v>58</v>
      </c>
      <c r="E36" s="15" t="s">
        <v>80</v>
      </c>
      <c r="F36" s="21"/>
      <c r="G36" s="10">
        <f t="shared" ref="G36:G45" si="1">H36+I36+I36+J36+K36</f>
        <v>12000</v>
      </c>
      <c r="H36" s="18">
        <v>12000</v>
      </c>
      <c r="I36" s="22"/>
      <c r="J36" s="17"/>
      <c r="K36" s="18"/>
      <c r="L36" s="12" t="s">
        <v>77</v>
      </c>
      <c r="M36" s="24"/>
      <c r="N36" s="24"/>
      <c r="O36" s="47"/>
      <c r="P36" s="24"/>
      <c r="Q36" s="24"/>
      <c r="R36" s="24"/>
      <c r="S36" s="24"/>
      <c r="T36" s="24"/>
    </row>
    <row r="37" spans="1:20" s="25" customFormat="1" ht="33.75" customHeight="1">
      <c r="A37" s="5">
        <v>29</v>
      </c>
      <c r="B37" s="13" t="s">
        <v>22</v>
      </c>
      <c r="C37" s="13" t="s">
        <v>25</v>
      </c>
      <c r="D37" s="14" t="s">
        <v>58</v>
      </c>
      <c r="E37" s="15" t="s">
        <v>111</v>
      </c>
      <c r="F37" s="21"/>
      <c r="G37" s="10">
        <f t="shared" si="1"/>
        <v>11710.53</v>
      </c>
      <c r="H37" s="18">
        <v>11710.53</v>
      </c>
      <c r="I37" s="22"/>
      <c r="J37" s="17"/>
      <c r="K37" s="18"/>
      <c r="L37" s="12" t="s">
        <v>85</v>
      </c>
      <c r="M37" s="24"/>
      <c r="N37" s="24"/>
      <c r="O37" s="47"/>
      <c r="P37" s="24"/>
      <c r="Q37" s="24"/>
      <c r="R37" s="24"/>
      <c r="S37" s="24"/>
      <c r="T37" s="24"/>
    </row>
    <row r="38" spans="1:20" s="25" customFormat="1" ht="24" customHeight="1">
      <c r="A38" s="5">
        <v>30</v>
      </c>
      <c r="B38" s="13" t="s">
        <v>22</v>
      </c>
      <c r="C38" s="13" t="s">
        <v>25</v>
      </c>
      <c r="D38" s="14" t="s">
        <v>58</v>
      </c>
      <c r="E38" s="15" t="s">
        <v>86</v>
      </c>
      <c r="F38" s="21"/>
      <c r="G38" s="10">
        <f t="shared" si="1"/>
        <v>13467.72</v>
      </c>
      <c r="H38" s="18">
        <v>13467.72</v>
      </c>
      <c r="I38" s="22"/>
      <c r="J38" s="17"/>
      <c r="K38" s="18"/>
      <c r="L38" s="12" t="s">
        <v>87</v>
      </c>
      <c r="M38" s="24"/>
      <c r="N38" s="24"/>
      <c r="O38" s="47"/>
      <c r="P38" s="24"/>
      <c r="Q38" s="24"/>
      <c r="R38" s="24"/>
      <c r="S38" s="24"/>
      <c r="T38" s="24"/>
    </row>
    <row r="39" spans="1:20" s="25" customFormat="1" ht="33.75" customHeight="1">
      <c r="A39" s="5">
        <v>31</v>
      </c>
      <c r="B39" s="13" t="s">
        <v>22</v>
      </c>
      <c r="C39" s="13" t="s">
        <v>25</v>
      </c>
      <c r="D39" s="14" t="s">
        <v>58</v>
      </c>
      <c r="E39" s="15" t="s">
        <v>88</v>
      </c>
      <c r="F39" s="21"/>
      <c r="G39" s="10">
        <f t="shared" si="1"/>
        <v>12250.88</v>
      </c>
      <c r="H39" s="18">
        <v>12250.88</v>
      </c>
      <c r="I39" s="22"/>
      <c r="J39" s="17"/>
      <c r="K39" s="18"/>
      <c r="L39" s="12" t="s">
        <v>89</v>
      </c>
      <c r="M39" s="24"/>
      <c r="N39" s="24"/>
      <c r="O39" s="47"/>
      <c r="P39" s="24"/>
      <c r="Q39" s="24"/>
      <c r="R39" s="24"/>
      <c r="S39" s="24"/>
      <c r="T39" s="24"/>
    </row>
    <row r="40" spans="1:20" s="25" customFormat="1" ht="25.5" customHeight="1">
      <c r="A40" s="5">
        <v>32</v>
      </c>
      <c r="B40" s="13" t="s">
        <v>22</v>
      </c>
      <c r="C40" s="13" t="s">
        <v>25</v>
      </c>
      <c r="D40" s="14" t="s">
        <v>58</v>
      </c>
      <c r="E40" s="15" t="s">
        <v>109</v>
      </c>
      <c r="F40" s="21"/>
      <c r="G40" s="10">
        <f t="shared" si="1"/>
        <v>3723.51</v>
      </c>
      <c r="H40" s="18">
        <v>3723.51</v>
      </c>
      <c r="I40" s="22"/>
      <c r="J40" s="17"/>
      <c r="K40" s="18"/>
      <c r="L40" s="12" t="s">
        <v>91</v>
      </c>
      <c r="M40" s="24"/>
      <c r="N40" s="24"/>
      <c r="O40" s="47"/>
      <c r="P40" s="24"/>
      <c r="Q40" s="24"/>
      <c r="R40" s="24"/>
      <c r="S40" s="24"/>
      <c r="T40" s="24"/>
    </row>
    <row r="41" spans="1:20" s="25" customFormat="1" ht="29.25" customHeight="1">
      <c r="A41" s="5">
        <v>33</v>
      </c>
      <c r="B41" s="13" t="s">
        <v>22</v>
      </c>
      <c r="C41" s="13" t="s">
        <v>25</v>
      </c>
      <c r="D41" s="14" t="s">
        <v>58</v>
      </c>
      <c r="E41" s="15" t="s">
        <v>101</v>
      </c>
      <c r="F41" s="21"/>
      <c r="G41" s="10">
        <f t="shared" si="1"/>
        <v>10000</v>
      </c>
      <c r="H41" s="18">
        <v>10000</v>
      </c>
      <c r="I41" s="22"/>
      <c r="J41" s="17"/>
      <c r="K41" s="18"/>
      <c r="L41" s="12" t="s">
        <v>92</v>
      </c>
      <c r="M41" s="24"/>
      <c r="N41" s="24"/>
      <c r="O41" s="47"/>
      <c r="P41" s="24"/>
      <c r="Q41" s="24"/>
      <c r="R41" s="24"/>
      <c r="S41" s="24"/>
      <c r="T41" s="24"/>
    </row>
    <row r="42" spans="1:20" s="25" customFormat="1" ht="33.75" customHeight="1">
      <c r="A42" s="5">
        <v>34</v>
      </c>
      <c r="B42" s="13" t="s">
        <v>22</v>
      </c>
      <c r="C42" s="13" t="s">
        <v>25</v>
      </c>
      <c r="D42" s="14" t="s">
        <v>58</v>
      </c>
      <c r="E42" s="15" t="s">
        <v>93</v>
      </c>
      <c r="F42" s="21"/>
      <c r="G42" s="10">
        <f t="shared" si="1"/>
        <v>25564.57</v>
      </c>
      <c r="H42" s="18">
        <v>25564.57</v>
      </c>
      <c r="I42" s="22"/>
      <c r="J42" s="17"/>
      <c r="K42" s="18"/>
      <c r="L42" s="12" t="s">
        <v>94</v>
      </c>
      <c r="M42" s="24"/>
      <c r="N42" s="24"/>
      <c r="O42" s="47"/>
      <c r="P42" s="24"/>
      <c r="Q42" s="24"/>
      <c r="R42" s="24"/>
      <c r="S42" s="24"/>
      <c r="T42" s="24"/>
    </row>
    <row r="43" spans="1:20" s="25" customFormat="1" ht="30" customHeight="1">
      <c r="A43" s="5">
        <v>35</v>
      </c>
      <c r="B43" s="13" t="s">
        <v>22</v>
      </c>
      <c r="C43" s="13" t="s">
        <v>25</v>
      </c>
      <c r="D43" s="14" t="s">
        <v>58</v>
      </c>
      <c r="E43" s="15" t="s">
        <v>99</v>
      </c>
      <c r="F43" s="21"/>
      <c r="G43" s="10">
        <f t="shared" si="1"/>
        <v>15000</v>
      </c>
      <c r="H43" s="18">
        <v>15000</v>
      </c>
      <c r="I43" s="22"/>
      <c r="J43" s="17"/>
      <c r="K43" s="18"/>
      <c r="L43" s="12" t="s">
        <v>98</v>
      </c>
      <c r="M43" s="24"/>
      <c r="N43" s="24"/>
      <c r="O43" s="47"/>
      <c r="P43" s="24"/>
      <c r="Q43" s="24"/>
      <c r="R43" s="24"/>
      <c r="S43" s="24"/>
      <c r="T43" s="24"/>
    </row>
    <row r="44" spans="1:20" s="25" customFormat="1" ht="33.75" customHeight="1">
      <c r="A44" s="5">
        <v>36</v>
      </c>
      <c r="B44" s="13" t="s">
        <v>22</v>
      </c>
      <c r="C44" s="13" t="s">
        <v>25</v>
      </c>
      <c r="D44" s="14" t="s">
        <v>58</v>
      </c>
      <c r="E44" s="15" t="s">
        <v>112</v>
      </c>
      <c r="F44" s="21"/>
      <c r="G44" s="10">
        <f t="shared" si="1"/>
        <v>18382.11</v>
      </c>
      <c r="H44" s="18">
        <v>18382.11</v>
      </c>
      <c r="I44" s="22"/>
      <c r="J44" s="17"/>
      <c r="K44" s="18"/>
      <c r="L44" s="12" t="s">
        <v>102</v>
      </c>
      <c r="M44" s="24"/>
      <c r="N44" s="24"/>
      <c r="O44" s="47"/>
      <c r="P44" s="24"/>
      <c r="Q44" s="24"/>
      <c r="R44" s="24"/>
      <c r="S44" s="24"/>
      <c r="T44" s="24"/>
    </row>
    <row r="45" spans="1:20" s="25" customFormat="1" ht="33.75" customHeight="1">
      <c r="A45" s="5">
        <v>37</v>
      </c>
      <c r="B45" s="13" t="s">
        <v>22</v>
      </c>
      <c r="C45" s="13" t="s">
        <v>25</v>
      </c>
      <c r="D45" s="14" t="s">
        <v>58</v>
      </c>
      <c r="E45" s="15" t="s">
        <v>107</v>
      </c>
      <c r="F45" s="21"/>
      <c r="G45" s="10">
        <f t="shared" si="1"/>
        <v>3000</v>
      </c>
      <c r="H45" s="18">
        <v>3000</v>
      </c>
      <c r="I45" s="22"/>
      <c r="J45" s="17"/>
      <c r="K45" s="18"/>
      <c r="L45" s="12" t="s">
        <v>108</v>
      </c>
      <c r="M45" s="24"/>
      <c r="N45" s="24"/>
      <c r="O45" s="47"/>
      <c r="P45" s="24"/>
      <c r="Q45" s="24"/>
      <c r="R45" s="24"/>
      <c r="S45" s="24"/>
      <c r="T45" s="24"/>
    </row>
    <row r="46" spans="1:20" ht="20.25" customHeight="1">
      <c r="A46" s="5">
        <v>38</v>
      </c>
      <c r="B46" s="6" t="s">
        <v>22</v>
      </c>
      <c r="C46" s="6" t="s">
        <v>27</v>
      </c>
      <c r="D46" s="14" t="s">
        <v>58</v>
      </c>
      <c r="E46" s="8" t="s">
        <v>28</v>
      </c>
      <c r="F46" s="9"/>
      <c r="G46" s="10">
        <f t="shared" si="0"/>
        <v>70000</v>
      </c>
      <c r="H46" s="10">
        <v>70000</v>
      </c>
      <c r="I46" s="10"/>
      <c r="J46" s="10"/>
      <c r="K46" s="11"/>
      <c r="L46" s="12" t="s">
        <v>15</v>
      </c>
      <c r="N46" s="2"/>
      <c r="O46" s="40"/>
      <c r="P46" s="2"/>
      <c r="Q46" s="2"/>
      <c r="R46" s="2"/>
      <c r="S46" s="2"/>
      <c r="T46" s="2"/>
    </row>
    <row r="47" spans="1:20" ht="48" customHeight="1">
      <c r="A47" s="5">
        <v>39</v>
      </c>
      <c r="B47" s="6" t="s">
        <v>22</v>
      </c>
      <c r="C47" s="6" t="s">
        <v>27</v>
      </c>
      <c r="D47" s="45" t="s">
        <v>65</v>
      </c>
      <c r="E47" s="8" t="s">
        <v>113</v>
      </c>
      <c r="F47" s="9"/>
      <c r="G47" s="10">
        <f t="shared" si="0"/>
        <v>92153.85</v>
      </c>
      <c r="H47" s="10">
        <v>44602.85</v>
      </c>
      <c r="I47" s="10"/>
      <c r="J47" s="10"/>
      <c r="K47" s="11">
        <v>47551</v>
      </c>
      <c r="L47" s="12" t="s">
        <v>128</v>
      </c>
      <c r="N47" s="2"/>
      <c r="O47" s="40"/>
      <c r="P47" s="2"/>
      <c r="Q47" s="2"/>
      <c r="R47" s="2"/>
      <c r="S47" s="2"/>
      <c r="T47" s="2"/>
    </row>
    <row r="48" spans="1:20" ht="25.5" customHeight="1">
      <c r="A48" s="5">
        <v>40</v>
      </c>
      <c r="B48" s="6" t="s">
        <v>22</v>
      </c>
      <c r="C48" s="6" t="s">
        <v>27</v>
      </c>
      <c r="D48" s="45" t="s">
        <v>58</v>
      </c>
      <c r="E48" s="8" t="s">
        <v>78</v>
      </c>
      <c r="F48" s="9"/>
      <c r="G48" s="10">
        <f t="shared" si="0"/>
        <v>10372.64</v>
      </c>
      <c r="H48" s="10">
        <v>10372.64</v>
      </c>
      <c r="I48" s="10"/>
      <c r="J48" s="10"/>
      <c r="K48" s="11"/>
      <c r="L48" s="12" t="s">
        <v>79</v>
      </c>
      <c r="N48" s="2"/>
      <c r="O48" s="40"/>
      <c r="P48" s="2"/>
      <c r="Q48" s="2"/>
      <c r="R48" s="2"/>
      <c r="S48" s="2"/>
      <c r="T48" s="2"/>
    </row>
    <row r="49" spans="1:21" ht="25.5" customHeight="1">
      <c r="A49" s="5">
        <v>41</v>
      </c>
      <c r="B49" s="6" t="s">
        <v>22</v>
      </c>
      <c r="C49" s="6" t="s">
        <v>27</v>
      </c>
      <c r="D49" s="45" t="s">
        <v>58</v>
      </c>
      <c r="E49" s="8" t="s">
        <v>96</v>
      </c>
      <c r="F49" s="9"/>
      <c r="G49" s="10">
        <f t="shared" si="0"/>
        <v>20000</v>
      </c>
      <c r="H49" s="10">
        <v>20000</v>
      </c>
      <c r="I49" s="10"/>
      <c r="J49" s="10"/>
      <c r="K49" s="11"/>
      <c r="L49" s="12" t="s">
        <v>84</v>
      </c>
      <c r="N49" s="2"/>
      <c r="O49" s="40"/>
      <c r="P49" s="2"/>
      <c r="Q49" s="2"/>
      <c r="R49" s="2"/>
      <c r="S49" s="2"/>
      <c r="T49" s="2"/>
    </row>
    <row r="50" spans="1:21" ht="25.5" customHeight="1">
      <c r="A50" s="5">
        <v>42</v>
      </c>
      <c r="B50" s="6" t="s">
        <v>22</v>
      </c>
      <c r="C50" s="6" t="s">
        <v>27</v>
      </c>
      <c r="D50" s="45" t="s">
        <v>58</v>
      </c>
      <c r="E50" s="8" t="s">
        <v>90</v>
      </c>
      <c r="F50" s="9"/>
      <c r="G50" s="10">
        <f t="shared" si="0"/>
        <v>7000</v>
      </c>
      <c r="H50" s="10">
        <v>7000</v>
      </c>
      <c r="I50" s="10"/>
      <c r="J50" s="10"/>
      <c r="K50" s="11"/>
      <c r="L50" s="12" t="s">
        <v>91</v>
      </c>
      <c r="N50" s="2"/>
      <c r="O50" s="40"/>
      <c r="P50" s="2"/>
      <c r="Q50" s="2"/>
      <c r="R50" s="2"/>
      <c r="S50" s="2"/>
      <c r="T50" s="2"/>
    </row>
    <row r="51" spans="1:21" ht="25.5" customHeight="1">
      <c r="A51" s="5">
        <v>43</v>
      </c>
      <c r="B51" s="6" t="s">
        <v>22</v>
      </c>
      <c r="C51" s="6" t="s">
        <v>27</v>
      </c>
      <c r="D51" s="45" t="s">
        <v>58</v>
      </c>
      <c r="E51" s="8" t="s">
        <v>115</v>
      </c>
      <c r="F51" s="9"/>
      <c r="G51" s="10">
        <f t="shared" si="0"/>
        <v>10562.11</v>
      </c>
      <c r="H51" s="10">
        <v>10562.11</v>
      </c>
      <c r="I51" s="10"/>
      <c r="J51" s="10"/>
      <c r="K51" s="11"/>
      <c r="L51" s="12" t="s">
        <v>95</v>
      </c>
      <c r="N51" s="2"/>
      <c r="O51" s="40"/>
      <c r="P51" s="2"/>
      <c r="Q51" s="2"/>
      <c r="R51" s="2"/>
      <c r="S51" s="2"/>
      <c r="T51" s="2"/>
    </row>
    <row r="52" spans="1:21" ht="25.5" customHeight="1">
      <c r="A52" s="5">
        <v>44</v>
      </c>
      <c r="B52" s="6" t="s">
        <v>22</v>
      </c>
      <c r="C52" s="6" t="s">
        <v>27</v>
      </c>
      <c r="D52" s="45" t="s">
        <v>58</v>
      </c>
      <c r="E52" s="8" t="s">
        <v>97</v>
      </c>
      <c r="F52" s="9"/>
      <c r="G52" s="10">
        <f t="shared" si="0"/>
        <v>22000</v>
      </c>
      <c r="H52" s="10">
        <v>22000</v>
      </c>
      <c r="I52" s="10"/>
      <c r="J52" s="10"/>
      <c r="K52" s="11"/>
      <c r="L52" s="12" t="s">
        <v>98</v>
      </c>
      <c r="N52" s="2"/>
      <c r="O52" s="40"/>
      <c r="P52" s="2"/>
      <c r="Q52" s="2"/>
      <c r="R52" s="2"/>
      <c r="S52" s="2"/>
      <c r="T52" s="2"/>
    </row>
    <row r="53" spans="1:21" ht="25.5" customHeight="1">
      <c r="A53" s="5">
        <v>45</v>
      </c>
      <c r="B53" s="6" t="s">
        <v>22</v>
      </c>
      <c r="C53" s="6" t="s">
        <v>27</v>
      </c>
      <c r="D53" s="45" t="s">
        <v>58</v>
      </c>
      <c r="E53" s="8" t="s">
        <v>104</v>
      </c>
      <c r="F53" s="9"/>
      <c r="G53" s="10">
        <f t="shared" si="0"/>
        <v>16194.74</v>
      </c>
      <c r="H53" s="10">
        <v>16194.74</v>
      </c>
      <c r="I53" s="10"/>
      <c r="J53" s="10"/>
      <c r="K53" s="11"/>
      <c r="L53" s="12" t="s">
        <v>105</v>
      </c>
      <c r="N53" s="2"/>
      <c r="O53" s="40"/>
      <c r="P53" s="2"/>
      <c r="Q53" s="2"/>
      <c r="R53" s="2"/>
      <c r="S53" s="2"/>
      <c r="T53" s="2"/>
    </row>
    <row r="54" spans="1:21" ht="25.5" customHeight="1">
      <c r="A54" s="5">
        <v>46</v>
      </c>
      <c r="B54" s="6" t="s">
        <v>22</v>
      </c>
      <c r="C54" s="6" t="s">
        <v>27</v>
      </c>
      <c r="D54" s="45" t="s">
        <v>70</v>
      </c>
      <c r="E54" s="8" t="s">
        <v>129</v>
      </c>
      <c r="F54" s="9"/>
      <c r="G54" s="10">
        <f t="shared" si="0"/>
        <v>21500</v>
      </c>
      <c r="H54" s="10">
        <v>21500</v>
      </c>
      <c r="I54" s="10"/>
      <c r="J54" s="10"/>
      <c r="K54" s="11"/>
      <c r="L54" s="12" t="s">
        <v>18</v>
      </c>
      <c r="N54" s="2"/>
      <c r="O54" s="40"/>
      <c r="P54" s="2"/>
      <c r="Q54" s="2"/>
      <c r="R54" s="2"/>
      <c r="S54" s="2"/>
      <c r="T54" s="2"/>
    </row>
    <row r="55" spans="1:21" ht="25.5" customHeight="1">
      <c r="A55" s="5">
        <v>47</v>
      </c>
      <c r="B55" s="6" t="s">
        <v>22</v>
      </c>
      <c r="C55" s="6" t="s">
        <v>27</v>
      </c>
      <c r="D55" s="45" t="s">
        <v>132</v>
      </c>
      <c r="E55" s="8" t="s">
        <v>133</v>
      </c>
      <c r="F55" s="9"/>
      <c r="G55" s="10">
        <f t="shared" si="0"/>
        <v>7877.55</v>
      </c>
      <c r="H55" s="10">
        <v>7877.55</v>
      </c>
      <c r="I55" s="10"/>
      <c r="J55" s="10"/>
      <c r="K55" s="11"/>
      <c r="L55" s="12" t="s">
        <v>134</v>
      </c>
      <c r="N55" s="2"/>
      <c r="O55" s="40"/>
      <c r="P55" s="2"/>
      <c r="Q55" s="2"/>
      <c r="R55" s="2"/>
      <c r="S55" s="2"/>
      <c r="T55" s="2"/>
    </row>
    <row r="56" spans="1:21" ht="24.75" customHeight="1">
      <c r="A56" s="5">
        <v>48</v>
      </c>
      <c r="B56" s="6" t="s">
        <v>51</v>
      </c>
      <c r="C56" s="6" t="s">
        <v>100</v>
      </c>
      <c r="D56" s="14" t="s">
        <v>58</v>
      </c>
      <c r="E56" s="8" t="s">
        <v>103</v>
      </c>
      <c r="F56" s="9"/>
      <c r="G56" s="10">
        <f t="shared" si="0"/>
        <v>31223.51</v>
      </c>
      <c r="H56" s="10">
        <v>31223.51</v>
      </c>
      <c r="I56" s="10"/>
      <c r="J56" s="10"/>
      <c r="K56" s="11"/>
      <c r="L56" s="12" t="s">
        <v>106</v>
      </c>
      <c r="N56" s="2"/>
      <c r="O56" s="40"/>
      <c r="P56" s="2"/>
      <c r="Q56" s="2"/>
      <c r="R56" s="2"/>
      <c r="S56" s="2"/>
      <c r="T56" s="2"/>
    </row>
    <row r="57" spans="1:21" ht="24.75" customHeight="1">
      <c r="A57" s="5">
        <v>49</v>
      </c>
      <c r="B57" s="6" t="s">
        <v>51</v>
      </c>
      <c r="C57" s="6" t="s">
        <v>52</v>
      </c>
      <c r="D57" s="14" t="s">
        <v>58</v>
      </c>
      <c r="E57" s="8" t="s">
        <v>53</v>
      </c>
      <c r="F57" s="9"/>
      <c r="G57" s="10">
        <f t="shared" si="0"/>
        <v>140000</v>
      </c>
      <c r="H57" s="10">
        <v>140000</v>
      </c>
      <c r="I57" s="10"/>
      <c r="J57" s="10"/>
      <c r="K57" s="11"/>
      <c r="L57" s="12" t="s">
        <v>18</v>
      </c>
      <c r="N57" s="2"/>
      <c r="O57" s="40"/>
      <c r="P57" s="2"/>
      <c r="Q57" s="2"/>
      <c r="R57" s="2"/>
      <c r="S57" s="2"/>
      <c r="T57" s="2"/>
    </row>
    <row r="58" spans="1:21" ht="26.25" customHeight="1">
      <c r="A58" s="5">
        <v>50</v>
      </c>
      <c r="B58" s="6" t="s">
        <v>29</v>
      </c>
      <c r="C58" s="6" t="s">
        <v>30</v>
      </c>
      <c r="D58" s="44" t="s">
        <v>59</v>
      </c>
      <c r="E58" s="15" t="s">
        <v>31</v>
      </c>
      <c r="F58" s="9">
        <v>2376000</v>
      </c>
      <c r="G58" s="10">
        <f t="shared" ref="G58" si="2">H58+I58+I58+J58+K58</f>
        <v>0</v>
      </c>
      <c r="H58" s="10"/>
      <c r="I58" s="10"/>
      <c r="J58" s="10"/>
      <c r="K58" s="11"/>
      <c r="L58" s="12" t="s">
        <v>62</v>
      </c>
      <c r="N58" s="2"/>
      <c r="O58" s="40"/>
      <c r="P58" s="2"/>
    </row>
    <row r="59" spans="1:21" ht="26.25" customHeight="1">
      <c r="A59" s="5">
        <v>51</v>
      </c>
      <c r="B59" s="6" t="s">
        <v>29</v>
      </c>
      <c r="C59" s="6" t="s">
        <v>30</v>
      </c>
      <c r="D59" s="44" t="s">
        <v>65</v>
      </c>
      <c r="E59" s="15" t="s">
        <v>116</v>
      </c>
      <c r="F59" s="9"/>
      <c r="G59" s="10">
        <f t="shared" si="0"/>
        <v>34900</v>
      </c>
      <c r="H59" s="10">
        <v>5235</v>
      </c>
      <c r="I59" s="10"/>
      <c r="J59" s="10"/>
      <c r="K59" s="11">
        <v>29665</v>
      </c>
      <c r="L59" s="12" t="s">
        <v>117</v>
      </c>
      <c r="N59" s="2"/>
      <c r="O59" s="40"/>
      <c r="P59" s="2"/>
    </row>
    <row r="60" spans="1:21" ht="43.5" customHeight="1">
      <c r="A60" s="55" t="s">
        <v>32</v>
      </c>
      <c r="B60" s="55"/>
      <c r="C60" s="55"/>
      <c r="D60" s="55"/>
      <c r="E60" s="55"/>
      <c r="F60" s="26">
        <f t="shared" ref="F60:I60" si="3">SUM(F9:F59)</f>
        <v>13247026.960000001</v>
      </c>
      <c r="G60" s="26">
        <f>SUM(G9:G59)</f>
        <v>2179294.91</v>
      </c>
      <c r="H60" s="26">
        <f>SUM(H9:H59)</f>
        <v>1859175.9100000001</v>
      </c>
      <c r="I60" s="26">
        <f t="shared" si="3"/>
        <v>0</v>
      </c>
      <c r="J60" s="26">
        <f>SUM(J9:J59)</f>
        <v>190000</v>
      </c>
      <c r="K60" s="26">
        <f>SUM(K9:K59)</f>
        <v>130119</v>
      </c>
      <c r="L60" s="27" t="s">
        <v>33</v>
      </c>
      <c r="N60" s="2"/>
      <c r="O60" s="40"/>
      <c r="P60" s="2"/>
    </row>
    <row r="61" spans="1:21" ht="14.25" customHeight="1">
      <c r="A61" s="28" t="s">
        <v>34</v>
      </c>
      <c r="B61" s="29"/>
      <c r="C61" s="29"/>
      <c r="D61" s="29"/>
      <c r="E61" s="29"/>
      <c r="F61" s="29"/>
      <c r="G61" s="29"/>
      <c r="H61" s="29"/>
      <c r="I61" s="30"/>
      <c r="J61" s="30"/>
      <c r="K61" s="30"/>
      <c r="L61" s="29"/>
      <c r="N61" s="2"/>
      <c r="O61" s="40"/>
    </row>
    <row r="62" spans="1:21" ht="12.75" customHeight="1">
      <c r="A62" s="52" t="s">
        <v>35</v>
      </c>
      <c r="B62" s="52"/>
      <c r="C62" s="52"/>
      <c r="D62" s="52"/>
      <c r="E62" s="52"/>
      <c r="F62" s="52"/>
      <c r="G62" s="52"/>
      <c r="H62" s="29"/>
      <c r="I62" s="29"/>
      <c r="J62" s="29"/>
      <c r="K62" s="29"/>
      <c r="L62" s="29"/>
      <c r="O62" s="36"/>
      <c r="P62" s="36"/>
      <c r="Q62" s="36"/>
      <c r="R62" s="36"/>
      <c r="S62" s="36"/>
      <c r="T62" s="36"/>
      <c r="U62" s="36"/>
    </row>
    <row r="63" spans="1:21" ht="2.25" hidden="1" customHeight="1">
      <c r="A63" s="29"/>
      <c r="B63" s="29"/>
      <c r="C63" s="28"/>
      <c r="D63" s="28"/>
      <c r="E63" s="28"/>
      <c r="F63" s="28"/>
      <c r="G63" s="29"/>
      <c r="H63" s="29"/>
      <c r="I63" s="29"/>
      <c r="J63" s="29"/>
      <c r="K63" s="29"/>
      <c r="L63" s="29"/>
      <c r="O63" s="36"/>
      <c r="P63" s="36"/>
      <c r="Q63" s="36"/>
      <c r="R63" s="36"/>
      <c r="S63" s="36"/>
      <c r="T63" s="36"/>
      <c r="U63" s="36"/>
    </row>
    <row r="64" spans="1:21" ht="27.75" customHeight="1">
      <c r="A64" s="53" t="s">
        <v>36</v>
      </c>
      <c r="B64" s="53"/>
      <c r="C64" s="53"/>
      <c r="D64" s="53"/>
      <c r="E64" s="31">
        <f>F60+G60</f>
        <v>15426321.870000001</v>
      </c>
      <c r="F64" s="30"/>
      <c r="G64" s="32"/>
      <c r="H64" s="32"/>
      <c r="I64" s="29"/>
      <c r="J64" s="29"/>
      <c r="K64" s="29"/>
      <c r="L64" s="29"/>
      <c r="N64" s="2"/>
      <c r="O64" s="40"/>
      <c r="P64" s="36"/>
      <c r="Q64" s="36"/>
      <c r="R64" s="36"/>
      <c r="S64" s="36"/>
      <c r="T64" s="36"/>
      <c r="U64" s="36"/>
    </row>
    <row r="65" spans="1:21" ht="12.75" customHeight="1">
      <c r="A65" s="29"/>
      <c r="B65" s="29"/>
      <c r="C65" s="29"/>
      <c r="D65" s="29"/>
      <c r="E65" s="23"/>
      <c r="F65" s="33"/>
      <c r="G65" s="28"/>
      <c r="H65" s="29"/>
      <c r="I65" s="29"/>
      <c r="J65" s="29"/>
      <c r="K65" s="29"/>
      <c r="L65" s="29"/>
      <c r="N65" s="2"/>
      <c r="O65" s="41"/>
      <c r="P65" s="36"/>
      <c r="Q65" s="36"/>
      <c r="R65" s="36"/>
      <c r="S65" s="36"/>
      <c r="T65" s="36"/>
      <c r="U65" s="36"/>
    </row>
    <row r="66" spans="1:21" ht="12.75" customHeight="1">
      <c r="A66"/>
      <c r="B66" s="29"/>
      <c r="C66" s="29"/>
      <c r="D66" s="29"/>
      <c r="E66" s="36"/>
      <c r="F66" s="36"/>
      <c r="G66" s="36"/>
      <c r="H66" s="29"/>
      <c r="I66" s="29"/>
      <c r="J66" s="29"/>
      <c r="K66" s="29"/>
      <c r="L66" s="29"/>
      <c r="N66" s="2"/>
      <c r="O66" s="40"/>
      <c r="P66" s="36"/>
      <c r="Q66" s="36"/>
      <c r="R66" s="36"/>
      <c r="S66" s="36"/>
      <c r="T66" s="36"/>
      <c r="U66" s="36"/>
    </row>
    <row r="67" spans="1:21" ht="12.75" customHeight="1">
      <c r="A67" s="29"/>
      <c r="B67" s="29"/>
      <c r="C67" s="29"/>
      <c r="D67" s="29"/>
      <c r="E67" s="36"/>
      <c r="F67" s="29"/>
      <c r="G67" s="29"/>
      <c r="H67" s="29"/>
      <c r="I67" s="29"/>
      <c r="J67" s="29"/>
      <c r="K67" s="29"/>
      <c r="L67" s="29"/>
      <c r="N67" s="2"/>
      <c r="O67" s="40"/>
      <c r="P67" s="36"/>
      <c r="Q67" s="36"/>
      <c r="R67" s="36"/>
      <c r="S67" s="36"/>
      <c r="T67" s="36"/>
      <c r="U67" s="36"/>
    </row>
    <row r="68" spans="1:21" ht="12.75" customHeight="1">
      <c r="A68" s="29"/>
      <c r="B68" s="29"/>
      <c r="C68" s="29"/>
      <c r="D68" s="29"/>
      <c r="E68" s="36"/>
      <c r="F68" s="29"/>
      <c r="G68" s="29"/>
      <c r="H68" s="29"/>
      <c r="I68" s="29"/>
      <c r="J68" s="29"/>
      <c r="K68" s="29"/>
      <c r="L68" s="29"/>
      <c r="N68" s="2"/>
      <c r="O68" s="40"/>
      <c r="P68" s="36"/>
      <c r="Q68" s="36"/>
      <c r="R68" s="36"/>
      <c r="S68" s="36"/>
      <c r="T68" s="36"/>
      <c r="U68" s="36"/>
    </row>
    <row r="69" spans="1:21" ht="12.75" hidden="1" customHeight="1">
      <c r="A69" s="29"/>
      <c r="B69" s="29"/>
      <c r="C69" s="29"/>
      <c r="D69" s="29"/>
      <c r="E69" s="36"/>
      <c r="F69" s="29"/>
      <c r="G69" s="29"/>
      <c r="H69" s="29"/>
      <c r="I69" s="29"/>
      <c r="J69" s="29"/>
      <c r="K69" s="29"/>
      <c r="L69" s="29"/>
      <c r="O69" s="36"/>
      <c r="P69" s="36"/>
      <c r="Q69" s="36"/>
      <c r="R69" s="36"/>
      <c r="S69" s="36"/>
      <c r="T69" s="36"/>
      <c r="U69" s="36"/>
    </row>
    <row r="70" spans="1:21" ht="12.75" hidden="1" customHeight="1">
      <c r="A70" s="29"/>
      <c r="B70" s="29"/>
      <c r="C70" s="29"/>
      <c r="D70" s="29"/>
      <c r="E70" s="39"/>
      <c r="F70" s="29"/>
      <c r="G70" s="29"/>
      <c r="H70" s="29"/>
      <c r="I70" s="29"/>
      <c r="J70" s="29"/>
      <c r="K70" s="29"/>
      <c r="L70" s="29"/>
      <c r="O70" s="36"/>
      <c r="P70" s="36"/>
      <c r="Q70" s="36"/>
      <c r="R70" s="36"/>
      <c r="S70" s="36"/>
      <c r="T70" s="36"/>
      <c r="U70" s="36"/>
    </row>
    <row r="71" spans="1:21" ht="12.75" customHeight="1">
      <c r="A71" s="29"/>
      <c r="B71" s="29"/>
      <c r="C71" s="29"/>
      <c r="D71" s="29"/>
      <c r="E71" s="36"/>
      <c r="F71" s="35"/>
      <c r="G71" s="29"/>
      <c r="H71" s="29"/>
      <c r="I71" s="29"/>
      <c r="J71" s="29"/>
      <c r="K71" s="29"/>
      <c r="L71" s="29"/>
    </row>
    <row r="72" spans="1:21" ht="12.75" customHeight="1">
      <c r="A72" s="29"/>
      <c r="B72" s="29"/>
      <c r="C72" s="29"/>
      <c r="D72" s="29"/>
      <c r="E72" s="36"/>
      <c r="F72" s="34"/>
      <c r="G72" s="29"/>
      <c r="H72" s="29"/>
      <c r="I72" s="29"/>
      <c r="J72" s="29"/>
      <c r="K72" s="29"/>
      <c r="L72" s="29"/>
    </row>
    <row r="73" spans="1:21" ht="12.75" customHeight="1">
      <c r="A73" s="29"/>
      <c r="B73" s="29"/>
      <c r="C73" s="29"/>
      <c r="D73" s="29"/>
      <c r="E73" s="36"/>
      <c r="F73" s="29"/>
      <c r="G73" s="29"/>
      <c r="H73" s="29"/>
      <c r="I73" s="29"/>
      <c r="J73" s="29"/>
      <c r="K73" s="29"/>
      <c r="L73" s="29"/>
    </row>
    <row r="74" spans="1:21" ht="12.75" customHeight="1">
      <c r="A74" s="29"/>
      <c r="B74" s="29"/>
      <c r="C74" s="29"/>
      <c r="D74" s="29"/>
      <c r="E74" s="36"/>
      <c r="F74" s="29"/>
      <c r="G74" s="29"/>
      <c r="H74" s="29"/>
      <c r="I74" s="29"/>
      <c r="J74" s="29"/>
      <c r="K74" s="29"/>
      <c r="L74" s="29"/>
    </row>
    <row r="75" spans="1:21" ht="12.75" customHeight="1">
      <c r="A75" s="29"/>
      <c r="B75" s="29"/>
      <c r="C75" s="29"/>
      <c r="D75" s="29"/>
      <c r="E75" s="36"/>
      <c r="F75" s="36"/>
      <c r="G75" s="29"/>
      <c r="H75" s="29"/>
      <c r="I75" s="29"/>
      <c r="J75" s="29"/>
      <c r="K75" s="29"/>
      <c r="L75" s="29"/>
    </row>
    <row r="76" spans="1:21" ht="12.75" customHeight="1">
      <c r="A76" s="29"/>
      <c r="B76" s="29"/>
      <c r="C76" s="29"/>
      <c r="D76" s="29"/>
      <c r="E76" s="36"/>
      <c r="F76" s="29"/>
      <c r="G76" s="36"/>
      <c r="H76" s="29"/>
      <c r="I76" s="29"/>
      <c r="J76" s="29"/>
      <c r="K76" s="29"/>
      <c r="L76" s="29"/>
    </row>
    <row r="77" spans="1:21" ht="12.75" customHeight="1">
      <c r="A77" s="29"/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9"/>
    </row>
    <row r="78" spans="1:21" ht="12.75" customHeight="1">
      <c r="A78" s="29"/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</row>
    <row r="79" spans="1:21" ht="12.75" customHeight="1">
      <c r="A79" s="29"/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</row>
    <row r="80" spans="1:21" ht="409.6" customHeight="1">
      <c r="A80" s="29"/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</row>
    <row r="81" spans="1:12" ht="409.6" customHeight="1">
      <c r="A81" s="29"/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</row>
    <row r="82" spans="1:12" ht="409.6" customHeight="1">
      <c r="A82" s="29"/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</row>
    <row r="83" spans="1:12" ht="409.6" customHeight="1">
      <c r="A83" s="29"/>
      <c r="B83" s="29"/>
      <c r="C83" s="29"/>
      <c r="D83" s="29"/>
      <c r="E83" s="29"/>
      <c r="F83" s="29"/>
      <c r="G83" s="29"/>
      <c r="H83" s="29"/>
      <c r="I83" s="29"/>
      <c r="J83" s="29"/>
      <c r="K83" s="29"/>
      <c r="L83" s="29"/>
    </row>
    <row r="84" spans="1:12" ht="409.6" customHeight="1">
      <c r="A84" s="29"/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</row>
    <row r="85" spans="1:12" ht="409.6" customHeight="1">
      <c r="A85" s="29"/>
      <c r="B85" s="29"/>
      <c r="C85" s="29"/>
      <c r="D85" s="29"/>
      <c r="E85" s="29"/>
      <c r="F85" s="29"/>
      <c r="G85" s="29"/>
      <c r="H85" s="29"/>
      <c r="I85" s="29"/>
      <c r="J85" s="29"/>
      <c r="K85" s="29"/>
      <c r="L85" s="29"/>
    </row>
    <row r="86" spans="1:12" ht="409.6" customHeight="1">
      <c r="A86" s="29"/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/>
    </row>
    <row r="87" spans="1:12" ht="409.6" customHeight="1">
      <c r="A87" s="29"/>
      <c r="B87" s="29"/>
      <c r="C87" s="29"/>
      <c r="D87" s="29"/>
      <c r="E87" s="29"/>
      <c r="F87" s="29"/>
      <c r="G87" s="29"/>
      <c r="H87" s="29"/>
      <c r="I87" s="29"/>
      <c r="J87" s="29"/>
      <c r="K87" s="29"/>
      <c r="L87" s="29"/>
    </row>
    <row r="88" spans="1:12" ht="12.75" customHeight="1">
      <c r="A88" s="29"/>
      <c r="B88" s="29"/>
      <c r="C88" s="29"/>
      <c r="D88" s="29"/>
      <c r="E88" s="29"/>
      <c r="F88" s="29"/>
      <c r="G88" s="29"/>
      <c r="H88" s="29"/>
      <c r="I88" s="29"/>
      <c r="J88" s="29"/>
      <c r="K88" s="29"/>
      <c r="L88" s="29"/>
    </row>
    <row r="89" spans="1:12" ht="12.75" customHeight="1">
      <c r="A89" s="29"/>
      <c r="B89" s="29"/>
      <c r="C89" s="29"/>
      <c r="D89" s="29"/>
      <c r="E89" s="29"/>
      <c r="F89" s="29"/>
      <c r="G89" s="29"/>
      <c r="H89" s="29"/>
      <c r="I89" s="29"/>
      <c r="J89" s="29"/>
      <c r="K89" s="29"/>
      <c r="L89" s="29"/>
    </row>
    <row r="90" spans="1:12" ht="12.75" customHeight="1">
      <c r="A90" s="29"/>
      <c r="B90" s="29"/>
      <c r="C90" s="29"/>
      <c r="D90" s="29"/>
      <c r="E90" s="29"/>
      <c r="F90" s="29"/>
      <c r="G90" s="29"/>
      <c r="H90" s="29"/>
      <c r="I90" s="29"/>
      <c r="J90" s="29"/>
      <c r="K90" s="29"/>
      <c r="L90" s="29"/>
    </row>
    <row r="91" spans="1:12" ht="12.75" customHeight="1">
      <c r="A91" s="29"/>
      <c r="B91" s="29"/>
      <c r="C91" s="29"/>
      <c r="D91" s="29"/>
      <c r="E91" s="29"/>
      <c r="F91" s="29"/>
      <c r="G91" s="29"/>
      <c r="H91" s="29"/>
      <c r="I91" s="29"/>
      <c r="J91" s="29"/>
      <c r="K91" s="29"/>
      <c r="L91" s="29"/>
    </row>
    <row r="92" spans="1:12" ht="12.75" customHeight="1">
      <c r="A92" s="29"/>
      <c r="B92" s="29"/>
      <c r="C92" s="29"/>
      <c r="D92" s="29"/>
      <c r="E92" s="29"/>
      <c r="F92" s="29"/>
      <c r="G92" s="29"/>
      <c r="H92" s="29"/>
      <c r="I92" s="29"/>
      <c r="J92" s="29"/>
      <c r="K92" s="29"/>
      <c r="L92" s="29"/>
    </row>
    <row r="93" spans="1:12" ht="12.75" customHeight="1">
      <c r="A93" s="29"/>
      <c r="B93" s="29"/>
      <c r="C93" s="29"/>
      <c r="D93" s="29"/>
      <c r="E93" s="29"/>
      <c r="F93" s="29"/>
      <c r="G93" s="29"/>
      <c r="H93" s="29"/>
      <c r="I93" s="29"/>
      <c r="J93" s="29"/>
      <c r="K93" s="29"/>
      <c r="L93" s="29"/>
    </row>
    <row r="94" spans="1:12" ht="12.75" customHeight="1">
      <c r="A94" s="29"/>
      <c r="B94" s="29"/>
      <c r="C94" s="29"/>
      <c r="D94" s="29"/>
      <c r="E94" s="29"/>
      <c r="F94" s="29"/>
      <c r="G94" s="29"/>
      <c r="H94" s="29"/>
      <c r="I94" s="29"/>
      <c r="J94" s="29"/>
      <c r="K94" s="29"/>
      <c r="L94" s="29"/>
    </row>
    <row r="95" spans="1:12" ht="12.75" customHeight="1">
      <c r="A95" s="29"/>
      <c r="B95" s="29"/>
      <c r="C95" s="29"/>
      <c r="D95" s="29"/>
      <c r="E95" s="29"/>
      <c r="F95" s="29"/>
      <c r="G95" s="29"/>
      <c r="H95" s="29"/>
      <c r="I95" s="29"/>
      <c r="J95" s="29"/>
      <c r="K95" s="29"/>
      <c r="L95" s="29"/>
    </row>
    <row r="96" spans="1:12" ht="12.75" customHeight="1">
      <c r="A96" s="29"/>
      <c r="B96" s="29"/>
      <c r="C96" s="29"/>
      <c r="D96" s="29"/>
      <c r="E96" s="29"/>
      <c r="F96" s="29"/>
      <c r="G96" s="29"/>
      <c r="H96" s="29"/>
      <c r="I96" s="29"/>
      <c r="J96" s="29"/>
      <c r="K96" s="29"/>
      <c r="L96" s="29"/>
    </row>
    <row r="97" spans="1:12" ht="12.75" customHeight="1">
      <c r="A97" s="29"/>
      <c r="B97" s="29"/>
      <c r="C97" s="29"/>
      <c r="D97" s="29"/>
      <c r="E97" s="29"/>
      <c r="F97" s="29"/>
      <c r="G97" s="29"/>
      <c r="H97" s="29"/>
      <c r="I97" s="29"/>
      <c r="J97" s="29"/>
      <c r="K97" s="29"/>
      <c r="L97" s="29"/>
    </row>
    <row r="98" spans="1:12" ht="12.75" customHeight="1">
      <c r="A98" s="29"/>
      <c r="B98" s="29"/>
      <c r="C98" s="29"/>
      <c r="D98" s="29"/>
      <c r="E98" s="29"/>
      <c r="F98" s="29"/>
      <c r="G98" s="29"/>
      <c r="H98" s="29"/>
      <c r="I98" s="29"/>
      <c r="J98" s="29"/>
      <c r="K98" s="29"/>
      <c r="L98" s="29"/>
    </row>
    <row r="99" spans="1:12" ht="12.75" customHeight="1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29"/>
    </row>
    <row r="100" spans="1:12" ht="12.75" customHeight="1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29"/>
    </row>
    <row r="101" spans="1:12" ht="12.75" customHeight="1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29"/>
    </row>
    <row r="102" spans="1:12" ht="12.75" customHeight="1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</row>
    <row r="103" spans="1:12" ht="12.75" customHeight="1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29"/>
    </row>
    <row r="104" spans="1:12" ht="12.75" customHeight="1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29"/>
    </row>
    <row r="105" spans="1:12" ht="12.75" customHeight="1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29"/>
    </row>
    <row r="106" spans="1:12" ht="12.75" customHeight="1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29"/>
    </row>
    <row r="107" spans="1:12" ht="12.75" customHeight="1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29"/>
    </row>
    <row r="108" spans="1:12" ht="12.75" customHeight="1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29"/>
    </row>
    <row r="109" spans="1:12" ht="12.75" customHeight="1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29"/>
    </row>
    <row r="110" spans="1:12" ht="12.75" customHeight="1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29"/>
    </row>
    <row r="111" spans="1:12" ht="12.75" customHeight="1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</row>
    <row r="112" spans="1:12" ht="12.75" customHeight="1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29"/>
    </row>
    <row r="113" spans="1:12" ht="12.75" customHeight="1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29"/>
    </row>
    <row r="114" spans="1:12" ht="12.75" customHeight="1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29"/>
    </row>
    <row r="115" spans="1:12" ht="12.75" customHeight="1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29"/>
    </row>
    <row r="116" spans="1:12" ht="12.75" customHeight="1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29"/>
    </row>
    <row r="117" spans="1:12" ht="12.75" customHeight="1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29"/>
    </row>
    <row r="118" spans="1:12" ht="12.75" customHeight="1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29"/>
    </row>
    <row r="119" spans="1:12" ht="12.75" customHeight="1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29"/>
    </row>
    <row r="120" spans="1:12" ht="12.75" customHeight="1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29"/>
    </row>
    <row r="121" spans="1:12" ht="12.75" customHeight="1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29"/>
    </row>
    <row r="122" spans="1:12" ht="12.75" customHeight="1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29"/>
    </row>
    <row r="123" spans="1:12" ht="12.75" customHeight="1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29"/>
    </row>
  </sheetData>
  <mergeCells count="18">
    <mergeCell ref="L4:L7"/>
    <mergeCell ref="G5:G7"/>
    <mergeCell ref="A2:L2"/>
    <mergeCell ref="A4:A7"/>
    <mergeCell ref="B4:B7"/>
    <mergeCell ref="C4:C7"/>
    <mergeCell ref="D4:D7"/>
    <mergeCell ref="E4:E7"/>
    <mergeCell ref="A62:G62"/>
    <mergeCell ref="A64:D64"/>
    <mergeCell ref="H5:K5"/>
    <mergeCell ref="H6:H7"/>
    <mergeCell ref="I6:I7"/>
    <mergeCell ref="J6:J7"/>
    <mergeCell ref="K6:K7"/>
    <mergeCell ref="A60:E60"/>
    <mergeCell ref="F4:F7"/>
    <mergeCell ref="G4:K4"/>
  </mergeCells>
  <pageMargins left="0.23622047244094491" right="0.23622047244094491" top="0.94488188976377963" bottom="0.39370078740157483" header="0.31496062992125984" footer="0.31496062992125984"/>
  <pageSetup paperSize="9" fitToWidth="0" fitToHeight="0" pageOrder="overThenDown" orientation="landscape" r:id="rId1"/>
  <headerFooter alignWithMargins="0">
    <oddHeader>&amp;RZałącznik nr 5 do Zarządzenia Wójta Gminy Piecki nr 108/2023 z dnia 02.06.2023 r.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5</vt:lpstr>
      <vt:lpstr>'5'!Obszar_wydruku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Dariusz Fałkowski</dc:creator>
  <cp:lastModifiedBy>Agata Naumowicz</cp:lastModifiedBy>
  <cp:revision>2</cp:revision>
  <cp:lastPrinted>2023-06-09T10:42:50Z</cp:lastPrinted>
  <dcterms:created xsi:type="dcterms:W3CDTF">1998-12-09T14:02:10Z</dcterms:created>
  <dcterms:modified xsi:type="dcterms:W3CDTF">2023-06-09T10:43:23Z</dcterms:modified>
</cp:coreProperties>
</file>