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240" yWindow="1980" windowWidth="28830" windowHeight="11880"/>
  </bookViews>
  <sheets>
    <sheet name="5" sheetId="1" r:id="rId1"/>
  </sheets>
  <definedNames>
    <definedName name="_xlnm.Print_Area" localSheetId="0">'5'!$A$1:$L$72</definedName>
  </definedNames>
  <calcPr calcId="125725"/>
</workbook>
</file>

<file path=xl/calcChain.xml><?xml version="1.0" encoding="utf-8"?>
<calcChain xmlns="http://schemas.openxmlformats.org/spreadsheetml/2006/main">
  <c r="G44" i="1"/>
  <c r="G30"/>
  <c r="G56"/>
  <c r="G55"/>
  <c r="G60"/>
  <c r="G22"/>
  <c r="G54"/>
  <c r="G53"/>
  <c r="G29"/>
  <c r="K62"/>
  <c r="J62"/>
  <c r="H62"/>
  <c r="G59"/>
  <c r="G38"/>
  <c r="G43"/>
  <c r="G57"/>
  <c r="G52"/>
  <c r="G42"/>
  <c r="G41" l="1"/>
  <c r="G51"/>
  <c r="G50"/>
  <c r="G40"/>
  <c r="G39"/>
  <c r="G49"/>
  <c r="G37"/>
  <c r="G36"/>
  <c r="G35"/>
  <c r="G48"/>
  <c r="G47"/>
  <c r="G14"/>
  <c r="G34"/>
  <c r="G33"/>
  <c r="G25"/>
  <c r="F62"/>
  <c r="G24"/>
  <c r="G46" l="1"/>
  <c r="G26"/>
  <c r="G32"/>
  <c r="G28"/>
  <c r="G27"/>
  <c r="G61"/>
  <c r="G58"/>
  <c r="G45"/>
  <c r="G23"/>
  <c r="G21"/>
  <c r="G20"/>
  <c r="G19"/>
  <c r="G18"/>
  <c r="G17"/>
  <c r="G16"/>
  <c r="G15"/>
  <c r="G13"/>
  <c r="G12"/>
  <c r="G11"/>
  <c r="G10"/>
  <c r="G9"/>
  <c r="G62" l="1"/>
  <c r="I62"/>
  <c r="E66" l="1"/>
</calcChain>
</file>

<file path=xl/sharedStrings.xml><?xml version="1.0" encoding="utf-8"?>
<sst xmlns="http://schemas.openxmlformats.org/spreadsheetml/2006/main" count="285" uniqueCount="146">
  <si>
    <t>w złotych</t>
  </si>
  <si>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</si>
  <si>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</si>
  <si>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</si>
  <si>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</si>
  <si>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</si>
  <si>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</si>
  <si>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</si>
  <si>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</si>
  <si>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</si>
  <si>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</si>
  <si>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</si>
  <si>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</si>
  <si>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</si>
  <si>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</si>
  <si>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</si>
  <si>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</si>
  <si>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</si>
  <si>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</si>
  <si>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dróg w miejscowości Czaszkowo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</si>
  <si>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</si>
  <si>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</si>
  <si>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</si>
  <si>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</si>
  <si>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</si>
  <si>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</si>
  <si>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Przebudowa i rozbudowa oświetlenia ulicznego</t>
  </si>
  <si>
    <t>90095</t>
  </si>
  <si>
    <t>Projekty, opinie, ekspertyzy,</t>
  </si>
  <si>
    <t>926</t>
  </si>
  <si>
    <t>92601</t>
  </si>
  <si>
    <t>Budowa ścieżki rowerowej na terenie gminy Piecki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</si>
  <si>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</si>
  <si>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</si>
  <si>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</si>
  <si>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</si>
  <si>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</si>
  <si>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01043</t>
  </si>
  <si>
    <t>01044</t>
  </si>
  <si>
    <t>Przebudowa drogi wraz z odwodnieniem w m. Krutyń - projekt</t>
  </si>
  <si>
    <t>Budowa kanalizacji sanitarnej w m. Mojtyny, Cierzpięty, Machary, Dobry Lasek – projekt</t>
  </si>
  <si>
    <t>Planowane wydatki inwestycyjne wieloletnie przewidziane do realizacji w 2023 r.</t>
  </si>
  <si>
    <t>rok budżetowy 2023 (8+9+10+11)</t>
  </si>
  <si>
    <t>Wykonanie projektu drogi asfaltowej, działka 455 i 429/1 łączącej się z drogą krajową nr 59 - projekt</t>
  </si>
  <si>
    <t>Przebudowa i rozbudowa budynku OSP w Starych Kiełbonkach</t>
  </si>
  <si>
    <t>Budowa garażu na samochód OSP w m.Machary</t>
  </si>
  <si>
    <t>Budowa sieci kanalizacji sanitarnej na terenach zabudowy jednorodzinnej przy ul. Polnej w Pieckach</t>
  </si>
  <si>
    <t>Przebudowa zjazdu z drogi krajowej nr 59 w km 52+492 str. lewa na działkę nr 767/1  w obrębie Piecki</t>
  </si>
  <si>
    <t>921</t>
  </si>
  <si>
    <t>92118</t>
  </si>
  <si>
    <t>Rozbudowa Muzeum Regionalnego  - projekt</t>
  </si>
  <si>
    <t xml:space="preserve">Odwodnienie drogi w m. Krzywy Róg                 </t>
  </si>
  <si>
    <t xml:space="preserve">Odwodnienie drogi gminnej działka nr 243 w m.  Babięta </t>
  </si>
  <si>
    <t>Przebudowa ul. Łąkowej  w m. Piecki - projekt</t>
  </si>
  <si>
    <t>60095</t>
  </si>
  <si>
    <t>6050</t>
  </si>
  <si>
    <t>6050  6370</t>
  </si>
  <si>
    <t>Polski Ład PIS 2.948.310</t>
  </si>
  <si>
    <t>6050 6370</t>
  </si>
  <si>
    <t>Polski Ład PIS 2.000.000</t>
  </si>
  <si>
    <t>801</t>
  </si>
  <si>
    <t>80195</t>
  </si>
  <si>
    <t>6058 6059</t>
  </si>
  <si>
    <t>Zagospodarowanie terenu przy placówkach oświatowych w m. Piecki</t>
  </si>
  <si>
    <t>52.903 PROW</t>
  </si>
  <si>
    <t>700</t>
  </si>
  <si>
    <t>70005</t>
  </si>
  <si>
    <t>6060</t>
  </si>
  <si>
    <t>Zakup nieruchomości</t>
  </si>
  <si>
    <t>750</t>
  </si>
  <si>
    <t>75095</t>
  </si>
  <si>
    <t>Cyfrowa gmina</t>
  </si>
  <si>
    <t>FS Babięta</t>
  </si>
  <si>
    <t>Zakup urządzeń do siłowni zewnętrznej w m.Bobrówko</t>
  </si>
  <si>
    <t>Wymiana oświetlenia ulicznego na energooszczędne typu Led w sołectwie Babięta</t>
  </si>
  <si>
    <t>Wymiana oświetlenia ulicznego na energooszczędne typu Led w m.Brejdyny</t>
  </si>
  <si>
    <t>FS Brejdyny</t>
  </si>
  <si>
    <t>FS Cierzpięty</t>
  </si>
  <si>
    <t>FS Dłużec</t>
  </si>
  <si>
    <t>FS Dobry Lasek</t>
  </si>
  <si>
    <t>Oświetlenie uliczne w sołectwie Gant</t>
  </si>
  <si>
    <t>FS Gant</t>
  </si>
  <si>
    <t>Wymiana oświetlenia ulicznego na energooszczędne typu Led w sołectwie Goleń</t>
  </si>
  <si>
    <t>FS Goleń</t>
  </si>
  <si>
    <t>Budowa placu zabaw działka nr 98/2 o.Jakubowo</t>
  </si>
  <si>
    <t>FS Jakubowo</t>
  </si>
  <si>
    <t>FS Machary</t>
  </si>
  <si>
    <t>Wymiana oświetlenia ulicznego na energooszczędne typu Led w sołectwie Nawiady</t>
  </si>
  <si>
    <t>FS Nawiady</t>
  </si>
  <si>
    <t>FS Nowe Kiełbonki</t>
  </si>
  <si>
    <t>Zagospodarowanie terenu plaży wiejskiej w Dłużcu</t>
  </si>
  <si>
    <t>Zakup i montaż ławostołu przy ścieżce rowerowej w sołectwie Piecki</t>
  </si>
  <si>
    <t>FS Piecki</t>
  </si>
  <si>
    <t>Projekt i budowa oświetlenia ulicznego w sołectwie Piecki</t>
  </si>
  <si>
    <t>92109</t>
  </si>
  <si>
    <t>Projekt rozbudowy oświetlenia w m.Machary</t>
  </si>
  <si>
    <t>FS Stare Kiełbonki</t>
  </si>
  <si>
    <t>Modernizacja świetlicy wiejskiej w m.Rosocha</t>
  </si>
  <si>
    <t xml:space="preserve">Postawienie altanowiaty w m.Szklarnia - projekt i wykonanie </t>
  </si>
  <si>
    <t>FS Szklarnia</t>
  </si>
  <si>
    <t>FS Rosocha</t>
  </si>
  <si>
    <t>Oświetlenie drogowe w Zyzdrojowej Woli</t>
  </si>
  <si>
    <t>FS Zyzdrojowy Piecek</t>
  </si>
  <si>
    <t>Oświetlenie drogowe w m.Jakubowo</t>
  </si>
  <si>
    <t>Wydatki na zadania inwestycyjne realizowane w 2023 roku</t>
  </si>
  <si>
    <t>Wykonanie oświetlenia na placu zabaw w Dobrym Lasku</t>
  </si>
  <si>
    <t>Rozbudowa oświetlenia ulicznego i wykonanie przyłącza do boiska wiejskiego w m.Stare Kiełbonki</t>
  </si>
  <si>
    <t>Budowa publicznego placu wraz z elementami małej architektury oraz wiaty rekreacyjnej w m.Lipowo</t>
  </si>
  <si>
    <t>Wykonanie projektu kanalizacji w m.Cierzpięty</t>
  </si>
  <si>
    <t>Budowa pomostu przy plaży w Nowych Kiełbonkach</t>
  </si>
  <si>
    <t>Szlak rowerowy Mrągowo-Krutyń</t>
  </si>
  <si>
    <t>PROW  29.665</t>
  </si>
  <si>
    <t>Przebudowa i rozbudowa drogi w Rutkowie wraz z budową sieci wodociągowej, kanalizacji deszczowej i oświetlenia</t>
  </si>
  <si>
    <t>6050  6100</t>
  </si>
  <si>
    <t>UG - 997.727,47 RFIL</t>
  </si>
  <si>
    <t>UG - 400.043,49 RFIL</t>
  </si>
  <si>
    <t>85154</t>
  </si>
  <si>
    <t>851</t>
  </si>
  <si>
    <t>6050  6060</t>
  </si>
  <si>
    <t>UG  GPRPAiPN</t>
  </si>
  <si>
    <t>47.551 PROW FS Lipowo - 17.153,85</t>
  </si>
  <si>
    <t>Zakup traktorka do koszenia</t>
  </si>
  <si>
    <t>90002</t>
  </si>
  <si>
    <t xml:space="preserve">6050 </t>
  </si>
  <si>
    <t>Zagospodarowanie terenu działki sołeckiej przy kąpielisku w m.Mojtyny</t>
  </si>
  <si>
    <t>FS Mojtyny</t>
  </si>
  <si>
    <t>60020</t>
  </si>
  <si>
    <t>Remont obiektu szatniowo-magazynowego w Pieckach - wymiana stolarki okienno-drzwiowej</t>
  </si>
  <si>
    <t>UG Urząd Marszałkowski  17.500</t>
  </si>
  <si>
    <t>UG Urząd Marszałkowski 26.300</t>
  </si>
  <si>
    <t>UG Urząd Marszałkowski 20.000</t>
  </si>
  <si>
    <t>Wiejski amfiteatr w Cierzpiętach</t>
  </si>
  <si>
    <t>Modernizacja wiaty przystankowej zlokalizowanej na działce nr ew.150/4 obręb Piecki oraz pasie DK 59 działka nr. ew 645/7 obręb Piecki</t>
  </si>
  <si>
    <t>Budowa wielofunkcyjnego obiektu infrastruktury społecznej w miejscowości Piecki</t>
  </si>
  <si>
    <t>Zakup kontenera z plandeką</t>
  </si>
  <si>
    <t>Aktywne Czaszkowo - zagospodarowanie przestrzeni publicznej</t>
  </si>
  <si>
    <t>UG        50.000- WFOŚiGW</t>
  </si>
  <si>
    <t>852</t>
  </si>
  <si>
    <t>85203</t>
  </si>
  <si>
    <t>Zakup samochodu do Środowiskowego Domu Samopomocy w Pieckach</t>
  </si>
  <si>
    <t>ŚDS                135.000-PFRON</t>
  </si>
  <si>
    <t>Modernizacja oświetlenia ulicznego w m. Krutyński Piecek</t>
  </si>
  <si>
    <t>FS Krutyński Piecek</t>
  </si>
  <si>
    <t>FS  Bobrówko - 10.372,64</t>
  </si>
  <si>
    <t>6057 6059</t>
  </si>
  <si>
    <t>PO Cyfrowa Polska 189.432,30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</si>
</sst>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4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4" fontId="32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8" fillId="0" borderId="0" xfId="0" applyNumberFormat="1" applyFont="1" applyAlignment="1">
      <alignment vertical="center"/>
    </xf>
    <xf numFmtId="164" fontId="19" fillId="0" borderId="2" xfId="0" applyNumberFormat="1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5"/>
  <sheetViews>
    <sheetView tabSelected="1" zoomScale="140" zoomScaleNormal="140" workbookViewId="0">
      <pane ySplit="8" topLeftCell="A43" activePane="bottomLeft" state="frozen"/>
      <selection pane="bottomLeft" activeCell="I75" sqref="I75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hidden="1" customWidth="1"/>
    <col min="14" max="14" width="7.875" style="1" hidden="1" customWidth="1"/>
    <col min="15" max="15" width="16.375" style="48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37" customFormat="1" ht="21.75" customHeight="1">
      <c r="A2" s="56" t="s">
        <v>104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36"/>
      <c r="N2" s="36"/>
      <c r="O2" s="47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</row>
    <row r="3" spans="1:253" ht="12.75" customHeight="1">
      <c r="K3" s="1" t="s">
        <v>0</v>
      </c>
    </row>
    <row r="4" spans="1:253" s="3" customFormat="1" ht="17.25" customHeight="1">
      <c r="A4" s="57" t="s">
        <v>1</v>
      </c>
      <c r="B4" s="57" t="s">
        <v>2</v>
      </c>
      <c r="C4" s="57" t="s">
        <v>3</v>
      </c>
      <c r="D4" s="57" t="s">
        <v>4</v>
      </c>
      <c r="E4" s="53" t="s">
        <v>5</v>
      </c>
      <c r="F4" s="53" t="s">
        <v>41</v>
      </c>
      <c r="G4" s="53" t="s">
        <v>6</v>
      </c>
      <c r="H4" s="53"/>
      <c r="I4" s="53"/>
      <c r="J4" s="53"/>
      <c r="K4" s="53"/>
      <c r="L4" s="55" t="s">
        <v>7</v>
      </c>
      <c r="M4" s="2"/>
      <c r="O4" s="49"/>
    </row>
    <row r="5" spans="1:253" s="3" customFormat="1" ht="18" customHeight="1">
      <c r="A5" s="57"/>
      <c r="B5" s="57"/>
      <c r="C5" s="57"/>
      <c r="D5" s="57"/>
      <c r="E5" s="53"/>
      <c r="F5" s="53"/>
      <c r="G5" s="53" t="s">
        <v>42</v>
      </c>
      <c r="H5" s="53" t="s">
        <v>8</v>
      </c>
      <c r="I5" s="53"/>
      <c r="J5" s="53"/>
      <c r="K5" s="53"/>
      <c r="L5" s="55"/>
      <c r="M5" s="2"/>
      <c r="O5" s="49"/>
    </row>
    <row r="6" spans="1:253" s="3" customFormat="1" ht="29.25" customHeight="1">
      <c r="A6" s="57"/>
      <c r="B6" s="57"/>
      <c r="C6" s="57"/>
      <c r="D6" s="57"/>
      <c r="E6" s="53"/>
      <c r="F6" s="53"/>
      <c r="G6" s="53"/>
      <c r="H6" s="53" t="s">
        <v>9</v>
      </c>
      <c r="I6" s="53" t="s">
        <v>10</v>
      </c>
      <c r="J6" s="53" t="s">
        <v>11</v>
      </c>
      <c r="K6" s="53" t="s">
        <v>12</v>
      </c>
      <c r="L6" s="55"/>
      <c r="M6" s="2"/>
      <c r="O6" s="49"/>
    </row>
    <row r="7" spans="1:253" s="3" customFormat="1" ht="18" customHeight="1">
      <c r="A7" s="57"/>
      <c r="B7" s="57"/>
      <c r="C7" s="57"/>
      <c r="D7" s="57"/>
      <c r="E7" s="53"/>
      <c r="F7" s="53"/>
      <c r="G7" s="53"/>
      <c r="H7" s="53"/>
      <c r="I7" s="53"/>
      <c r="J7" s="53"/>
      <c r="K7" s="53"/>
      <c r="L7" s="55"/>
      <c r="M7" s="2"/>
      <c r="O7" s="49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2"/>
      <c r="Q8" s="42"/>
      <c r="R8" s="42"/>
    </row>
    <row r="9" spans="1:253" ht="25.5" customHeight="1">
      <c r="A9" s="5">
        <v>1</v>
      </c>
      <c r="B9" s="6" t="s">
        <v>13</v>
      </c>
      <c r="C9" s="6" t="s">
        <v>37</v>
      </c>
      <c r="D9" s="43" t="s">
        <v>113</v>
      </c>
      <c r="E9" s="8" t="s">
        <v>14</v>
      </c>
      <c r="F9" s="9">
        <v>2281667.4700000002</v>
      </c>
      <c r="G9" s="10">
        <f>H9+I9+I9+J9+K9</f>
        <v>0</v>
      </c>
      <c r="H9" s="10"/>
      <c r="I9" s="11"/>
      <c r="J9" s="10"/>
      <c r="K9" s="11"/>
      <c r="L9" s="50" t="s">
        <v>114</v>
      </c>
    </row>
    <row r="10" spans="1:253" ht="39" customHeight="1">
      <c r="A10" s="5">
        <v>2</v>
      </c>
      <c r="B10" s="6" t="s">
        <v>13</v>
      </c>
      <c r="C10" s="6" t="s">
        <v>38</v>
      </c>
      <c r="D10" s="7" t="s">
        <v>55</v>
      </c>
      <c r="E10" s="8" t="s">
        <v>46</v>
      </c>
      <c r="F10" s="18">
        <v>75500</v>
      </c>
      <c r="G10" s="10">
        <f t="shared" ref="G10:G61" si="0">H10+I10+I10+J10+K10</f>
        <v>0</v>
      </c>
      <c r="H10" s="11"/>
      <c r="I10" s="19"/>
      <c r="J10" s="10"/>
      <c r="K10" s="11"/>
      <c r="L10" s="12" t="s">
        <v>18</v>
      </c>
      <c r="N10" s="41"/>
      <c r="O10" s="39"/>
      <c r="P10" s="39"/>
      <c r="Q10" s="39"/>
      <c r="R10" s="39"/>
      <c r="S10" s="39"/>
      <c r="T10" s="2"/>
    </row>
    <row r="11" spans="1:253" ht="36.75" customHeight="1">
      <c r="A11" s="5">
        <v>3</v>
      </c>
      <c r="B11" s="6" t="s">
        <v>13</v>
      </c>
      <c r="C11" s="6" t="s">
        <v>38</v>
      </c>
      <c r="D11" s="43" t="s">
        <v>56</v>
      </c>
      <c r="E11" s="8" t="s">
        <v>23</v>
      </c>
      <c r="F11" s="18">
        <v>4921000</v>
      </c>
      <c r="G11" s="10">
        <f t="shared" si="0"/>
        <v>0</v>
      </c>
      <c r="H11" s="11"/>
      <c r="I11" s="19"/>
      <c r="J11" s="10"/>
      <c r="K11" s="11"/>
      <c r="L11" s="12" t="s">
        <v>57</v>
      </c>
      <c r="N11" s="2"/>
      <c r="O11" s="45"/>
      <c r="P11" s="2"/>
      <c r="Q11" s="2"/>
      <c r="R11" s="2"/>
      <c r="S11" s="2"/>
      <c r="T11" s="2"/>
    </row>
    <row r="12" spans="1:253" ht="25.5" customHeight="1">
      <c r="A12" s="5">
        <v>4</v>
      </c>
      <c r="B12" s="6" t="s">
        <v>13</v>
      </c>
      <c r="C12" s="6" t="s">
        <v>38</v>
      </c>
      <c r="D12" s="44" t="s">
        <v>62</v>
      </c>
      <c r="E12" s="15" t="s">
        <v>24</v>
      </c>
      <c r="F12" s="18">
        <v>418800</v>
      </c>
      <c r="G12" s="10">
        <f t="shared" si="0"/>
        <v>0</v>
      </c>
      <c r="H12" s="11"/>
      <c r="I12" s="19"/>
      <c r="J12" s="10"/>
      <c r="K12" s="11"/>
      <c r="L12" s="12" t="s">
        <v>18</v>
      </c>
      <c r="N12" s="2"/>
      <c r="O12" s="39"/>
      <c r="P12" s="2"/>
      <c r="Q12" s="2"/>
      <c r="R12" s="2"/>
      <c r="S12" s="2"/>
      <c r="T12" s="2"/>
    </row>
    <row r="13" spans="1:253" ht="39.75" customHeight="1">
      <c r="A13" s="5">
        <v>5</v>
      </c>
      <c r="B13" s="6" t="s">
        <v>13</v>
      </c>
      <c r="C13" s="6" t="s">
        <v>38</v>
      </c>
      <c r="D13" s="14" t="s">
        <v>55</v>
      </c>
      <c r="E13" s="15" t="s">
        <v>40</v>
      </c>
      <c r="F13" s="20"/>
      <c r="G13" s="10">
        <f t="shared" si="0"/>
        <v>280000</v>
      </c>
      <c r="H13" s="17">
        <v>280000</v>
      </c>
      <c r="I13" s="21"/>
      <c r="J13" s="16"/>
      <c r="K13" s="17"/>
      <c r="L13" s="12" t="s">
        <v>15</v>
      </c>
      <c r="N13" s="2"/>
      <c r="O13" s="39"/>
      <c r="P13" s="2"/>
      <c r="Q13" s="2"/>
      <c r="R13" s="2"/>
      <c r="S13" s="2"/>
      <c r="T13" s="2"/>
    </row>
    <row r="14" spans="1:253" ht="33" customHeight="1">
      <c r="A14" s="5">
        <v>6</v>
      </c>
      <c r="B14" s="6" t="s">
        <v>13</v>
      </c>
      <c r="C14" s="6" t="s">
        <v>38</v>
      </c>
      <c r="D14" s="14" t="s">
        <v>55</v>
      </c>
      <c r="E14" s="15" t="s">
        <v>108</v>
      </c>
      <c r="F14" s="20"/>
      <c r="G14" s="10">
        <f t="shared" si="0"/>
        <v>15000</v>
      </c>
      <c r="H14" s="17">
        <v>15000</v>
      </c>
      <c r="I14" s="21"/>
      <c r="J14" s="16"/>
      <c r="K14" s="17"/>
      <c r="L14" s="12" t="s">
        <v>77</v>
      </c>
      <c r="N14" s="41"/>
      <c r="O14" s="39"/>
      <c r="P14" s="39"/>
      <c r="Q14" s="39"/>
      <c r="R14" s="39"/>
      <c r="S14" s="39"/>
      <c r="T14" s="2"/>
    </row>
    <row r="15" spans="1:253" ht="27.75" customHeight="1">
      <c r="A15" s="5">
        <v>7</v>
      </c>
      <c r="B15" s="6" t="s">
        <v>16</v>
      </c>
      <c r="C15" s="6" t="s">
        <v>17</v>
      </c>
      <c r="D15" s="43" t="s">
        <v>113</v>
      </c>
      <c r="E15" s="8" t="s">
        <v>19</v>
      </c>
      <c r="F15" s="9">
        <v>525043.49</v>
      </c>
      <c r="G15" s="10">
        <f t="shared" si="0"/>
        <v>0</v>
      </c>
      <c r="H15" s="10"/>
      <c r="I15" s="11"/>
      <c r="J15" s="10"/>
      <c r="K15" s="11"/>
      <c r="L15" s="50" t="s">
        <v>115</v>
      </c>
      <c r="N15" s="2"/>
      <c r="O15" s="39"/>
      <c r="P15" s="2"/>
      <c r="Q15" s="2"/>
      <c r="R15" s="2"/>
      <c r="S15" s="2"/>
      <c r="T15" s="2"/>
    </row>
    <row r="16" spans="1:253" ht="36" customHeight="1">
      <c r="A16" s="5">
        <v>8</v>
      </c>
      <c r="B16" s="6" t="s">
        <v>16</v>
      </c>
      <c r="C16" s="6" t="s">
        <v>17</v>
      </c>
      <c r="D16" s="14" t="s">
        <v>55</v>
      </c>
      <c r="E16" s="8" t="s">
        <v>43</v>
      </c>
      <c r="F16" s="9"/>
      <c r="G16" s="10">
        <f t="shared" si="0"/>
        <v>26400</v>
      </c>
      <c r="H16" s="10">
        <v>26400</v>
      </c>
      <c r="I16" s="11"/>
      <c r="J16" s="10"/>
      <c r="K16" s="11"/>
      <c r="L16" s="12" t="s">
        <v>18</v>
      </c>
      <c r="N16" s="41"/>
      <c r="O16" s="39"/>
      <c r="P16" s="2"/>
      <c r="Q16" s="2"/>
      <c r="R16" s="2"/>
      <c r="S16" s="2"/>
      <c r="T16" s="2"/>
    </row>
    <row r="17" spans="1:20" ht="24.75" customHeight="1">
      <c r="A17" s="5">
        <v>9</v>
      </c>
      <c r="B17" s="6" t="s">
        <v>16</v>
      </c>
      <c r="C17" s="6" t="s">
        <v>17</v>
      </c>
      <c r="D17" s="14" t="s">
        <v>55</v>
      </c>
      <c r="E17" s="8" t="s">
        <v>39</v>
      </c>
      <c r="F17" s="9"/>
      <c r="G17" s="10">
        <f t="shared" si="0"/>
        <v>33700</v>
      </c>
      <c r="H17" s="10">
        <v>33700</v>
      </c>
      <c r="I17" s="11"/>
      <c r="J17" s="10"/>
      <c r="K17" s="11"/>
      <c r="L17" s="12" t="s">
        <v>18</v>
      </c>
      <c r="N17" s="41"/>
      <c r="O17" s="39"/>
      <c r="P17" s="2"/>
      <c r="Q17" s="2"/>
      <c r="R17" s="2"/>
      <c r="S17" s="2"/>
      <c r="T17" s="2"/>
    </row>
    <row r="18" spans="1:20" ht="43.5" customHeight="1">
      <c r="A18" s="5">
        <v>10</v>
      </c>
      <c r="B18" s="6" t="s">
        <v>16</v>
      </c>
      <c r="C18" s="6" t="s">
        <v>17</v>
      </c>
      <c r="D18" s="44" t="s">
        <v>58</v>
      </c>
      <c r="E18" s="8" t="s">
        <v>112</v>
      </c>
      <c r="F18" s="9">
        <v>2073416</v>
      </c>
      <c r="G18" s="10">
        <f t="shared" si="0"/>
        <v>0</v>
      </c>
      <c r="H18" s="10"/>
      <c r="I18" s="11"/>
      <c r="J18" s="10"/>
      <c r="K18" s="11"/>
      <c r="L18" s="12" t="s">
        <v>59</v>
      </c>
      <c r="N18" s="41"/>
      <c r="O18" s="39"/>
      <c r="P18" s="2"/>
      <c r="Q18" s="2"/>
      <c r="R18" s="2"/>
      <c r="S18" s="2"/>
      <c r="T18" s="2"/>
    </row>
    <row r="19" spans="1:20" ht="26.25" customHeight="1">
      <c r="A19" s="5">
        <v>11</v>
      </c>
      <c r="B19" s="6" t="s">
        <v>16</v>
      </c>
      <c r="C19" s="6" t="s">
        <v>17</v>
      </c>
      <c r="D19" s="14" t="s">
        <v>55</v>
      </c>
      <c r="E19" s="8" t="s">
        <v>52</v>
      </c>
      <c r="F19" s="9">
        <v>108000</v>
      </c>
      <c r="G19" s="10">
        <f t="shared" si="0"/>
        <v>0</v>
      </c>
      <c r="H19" s="10"/>
      <c r="I19" s="11"/>
      <c r="J19" s="10"/>
      <c r="K19" s="11"/>
      <c r="L19" s="12" t="s">
        <v>18</v>
      </c>
      <c r="N19" s="41"/>
      <c r="O19" s="39"/>
      <c r="P19" s="2"/>
      <c r="Q19" s="2"/>
      <c r="R19" s="2"/>
      <c r="S19" s="2"/>
      <c r="T19" s="2"/>
    </row>
    <row r="20" spans="1:20" ht="24" customHeight="1">
      <c r="A20" s="5">
        <v>12</v>
      </c>
      <c r="B20" s="6" t="s">
        <v>16</v>
      </c>
      <c r="C20" s="6" t="s">
        <v>17</v>
      </c>
      <c r="D20" s="14" t="s">
        <v>55</v>
      </c>
      <c r="E20" s="8" t="s">
        <v>51</v>
      </c>
      <c r="F20" s="9"/>
      <c r="G20" s="10">
        <f t="shared" si="0"/>
        <v>125000</v>
      </c>
      <c r="H20" s="10">
        <v>125000</v>
      </c>
      <c r="I20" s="11"/>
      <c r="J20" s="10"/>
      <c r="K20" s="11"/>
      <c r="L20" s="12" t="s">
        <v>18</v>
      </c>
      <c r="N20" s="41"/>
      <c r="O20" s="39"/>
      <c r="P20" s="2"/>
      <c r="Q20" s="2"/>
      <c r="R20" s="2"/>
      <c r="S20" s="2"/>
      <c r="T20" s="2"/>
    </row>
    <row r="21" spans="1:20" ht="26.25" customHeight="1">
      <c r="A21" s="5">
        <v>13</v>
      </c>
      <c r="B21" s="6" t="s">
        <v>16</v>
      </c>
      <c r="C21" s="6" t="s">
        <v>17</v>
      </c>
      <c r="D21" s="14" t="s">
        <v>55</v>
      </c>
      <c r="E21" s="8" t="s">
        <v>53</v>
      </c>
      <c r="F21" s="9"/>
      <c r="G21" s="10">
        <f t="shared" si="0"/>
        <v>50000</v>
      </c>
      <c r="H21" s="10">
        <v>50000</v>
      </c>
      <c r="I21" s="11"/>
      <c r="J21" s="10"/>
      <c r="K21" s="11"/>
      <c r="L21" s="12" t="s">
        <v>18</v>
      </c>
      <c r="N21" s="41"/>
      <c r="O21" s="39"/>
      <c r="P21" s="2"/>
      <c r="Q21" s="2"/>
      <c r="R21" s="2"/>
      <c r="S21" s="2"/>
      <c r="T21" s="2"/>
    </row>
    <row r="22" spans="1:20" ht="49.5" customHeight="1">
      <c r="A22" s="5">
        <v>14</v>
      </c>
      <c r="B22" s="6" t="s">
        <v>16</v>
      </c>
      <c r="C22" s="6" t="s">
        <v>126</v>
      </c>
      <c r="D22" s="14" t="s">
        <v>55</v>
      </c>
      <c r="E22" s="8" t="s">
        <v>132</v>
      </c>
      <c r="F22" s="9"/>
      <c r="G22" s="10">
        <f t="shared" si="0"/>
        <v>32000</v>
      </c>
      <c r="H22" s="10">
        <v>32000</v>
      </c>
      <c r="I22" s="11"/>
      <c r="J22" s="10"/>
      <c r="K22" s="11"/>
      <c r="L22" s="12" t="s">
        <v>18</v>
      </c>
      <c r="N22" s="41"/>
      <c r="O22" s="39"/>
      <c r="P22" s="2"/>
      <c r="Q22" s="2"/>
      <c r="R22" s="2"/>
      <c r="S22" s="2"/>
      <c r="T22" s="2"/>
    </row>
    <row r="23" spans="1:20" ht="43.5" customHeight="1">
      <c r="A23" s="5">
        <v>15</v>
      </c>
      <c r="B23" s="6" t="s">
        <v>16</v>
      </c>
      <c r="C23" s="6" t="s">
        <v>54</v>
      </c>
      <c r="D23" s="14" t="s">
        <v>55</v>
      </c>
      <c r="E23" s="8" t="s">
        <v>47</v>
      </c>
      <c r="F23" s="9"/>
      <c r="G23" s="10">
        <f t="shared" si="0"/>
        <v>268000</v>
      </c>
      <c r="H23" s="10">
        <v>268000</v>
      </c>
      <c r="I23" s="11"/>
      <c r="J23" s="10"/>
      <c r="K23" s="11"/>
      <c r="L23" s="12" t="s">
        <v>18</v>
      </c>
      <c r="N23" s="41"/>
      <c r="O23" s="39"/>
      <c r="P23" s="2"/>
      <c r="Q23" s="2"/>
      <c r="R23" s="2"/>
      <c r="S23" s="2"/>
      <c r="T23" s="2"/>
    </row>
    <row r="24" spans="1:20" ht="21.75" customHeight="1">
      <c r="A24" s="5">
        <v>16</v>
      </c>
      <c r="B24" s="6" t="s">
        <v>65</v>
      </c>
      <c r="C24" s="6" t="s">
        <v>66</v>
      </c>
      <c r="D24" s="14" t="s">
        <v>67</v>
      </c>
      <c r="E24" s="8" t="s">
        <v>68</v>
      </c>
      <c r="F24" s="9"/>
      <c r="G24" s="10">
        <f t="shared" si="0"/>
        <v>100000</v>
      </c>
      <c r="H24" s="10">
        <v>100000</v>
      </c>
      <c r="I24" s="11"/>
      <c r="J24" s="10"/>
      <c r="K24" s="11"/>
      <c r="L24" s="12" t="s">
        <v>18</v>
      </c>
      <c r="N24" s="41"/>
      <c r="O24" s="39"/>
      <c r="P24" s="2"/>
      <c r="Q24" s="2"/>
      <c r="R24" s="2"/>
      <c r="S24" s="2"/>
      <c r="T24" s="2"/>
    </row>
    <row r="25" spans="1:20" ht="37.5" customHeight="1">
      <c r="A25" s="5">
        <v>17</v>
      </c>
      <c r="B25" s="6" t="s">
        <v>69</v>
      </c>
      <c r="C25" s="6" t="s">
        <v>70</v>
      </c>
      <c r="D25" s="44" t="s">
        <v>144</v>
      </c>
      <c r="E25" s="8" t="s">
        <v>71</v>
      </c>
      <c r="F25" s="9"/>
      <c r="G25" s="10">
        <f t="shared" si="0"/>
        <v>190000</v>
      </c>
      <c r="H25" s="10"/>
      <c r="I25" s="11"/>
      <c r="J25" s="10">
        <v>190000</v>
      </c>
      <c r="K25" s="11"/>
      <c r="L25" s="12" t="s">
        <v>145</v>
      </c>
      <c r="N25" s="41"/>
      <c r="O25" s="39"/>
      <c r="P25" s="2"/>
      <c r="Q25" s="2"/>
      <c r="R25" s="2"/>
      <c r="S25" s="2"/>
      <c r="T25" s="2"/>
    </row>
    <row r="26" spans="1:20" ht="34.5" customHeight="1">
      <c r="A26" s="5">
        <v>18</v>
      </c>
      <c r="B26" s="6" t="s">
        <v>60</v>
      </c>
      <c r="C26" s="6" t="s">
        <v>61</v>
      </c>
      <c r="D26" s="44" t="s">
        <v>62</v>
      </c>
      <c r="E26" s="8" t="s">
        <v>63</v>
      </c>
      <c r="F26" s="9"/>
      <c r="G26" s="10">
        <f t="shared" si="0"/>
        <v>85000</v>
      </c>
      <c r="H26" s="10">
        <v>32097</v>
      </c>
      <c r="I26" s="11"/>
      <c r="J26" s="10"/>
      <c r="K26" s="11">
        <v>52903</v>
      </c>
      <c r="L26" s="12" t="s">
        <v>64</v>
      </c>
      <c r="N26" s="41"/>
      <c r="O26" s="39"/>
      <c r="P26" s="2"/>
      <c r="Q26" s="2"/>
      <c r="R26" s="2"/>
      <c r="S26" s="2"/>
      <c r="T26" s="2"/>
    </row>
    <row r="27" spans="1:20" ht="27.75" customHeight="1">
      <c r="A27" s="5">
        <v>19</v>
      </c>
      <c r="B27" s="6" t="s">
        <v>20</v>
      </c>
      <c r="C27" s="6" t="s">
        <v>21</v>
      </c>
      <c r="D27" s="14" t="s">
        <v>55</v>
      </c>
      <c r="E27" s="8" t="s">
        <v>44</v>
      </c>
      <c r="F27" s="18">
        <v>100000</v>
      </c>
      <c r="G27" s="10">
        <f t="shared" si="0"/>
        <v>0</v>
      </c>
      <c r="H27" s="11"/>
      <c r="I27" s="19"/>
      <c r="J27" s="10"/>
      <c r="K27" s="11"/>
      <c r="L27" s="12" t="s">
        <v>15</v>
      </c>
      <c r="N27" s="2"/>
      <c r="O27" s="45"/>
      <c r="P27" s="2"/>
      <c r="Q27" s="2"/>
      <c r="R27" s="2"/>
      <c r="S27" s="2"/>
      <c r="T27" s="2"/>
    </row>
    <row r="28" spans="1:20" ht="27.75" customHeight="1">
      <c r="A28" s="5">
        <v>20</v>
      </c>
      <c r="B28" s="6" t="s">
        <v>20</v>
      </c>
      <c r="C28" s="6" t="s">
        <v>21</v>
      </c>
      <c r="D28" s="14" t="s">
        <v>55</v>
      </c>
      <c r="E28" s="8" t="s">
        <v>45</v>
      </c>
      <c r="F28" s="18">
        <v>100000</v>
      </c>
      <c r="G28" s="10">
        <f t="shared" si="0"/>
        <v>0</v>
      </c>
      <c r="H28" s="11"/>
      <c r="I28" s="19"/>
      <c r="J28" s="10"/>
      <c r="K28" s="11"/>
      <c r="L28" s="12" t="s">
        <v>15</v>
      </c>
      <c r="N28" s="41"/>
      <c r="O28" s="39"/>
      <c r="P28" s="2"/>
      <c r="Q28" s="2"/>
      <c r="R28" s="2"/>
      <c r="S28" s="2"/>
      <c r="T28" s="2"/>
    </row>
    <row r="29" spans="1:20" ht="39" customHeight="1">
      <c r="A29" s="5">
        <v>21</v>
      </c>
      <c r="B29" s="6" t="s">
        <v>117</v>
      </c>
      <c r="C29" s="6" t="s">
        <v>116</v>
      </c>
      <c r="D29" s="44" t="s">
        <v>118</v>
      </c>
      <c r="E29" s="8" t="s">
        <v>133</v>
      </c>
      <c r="F29" s="18"/>
      <c r="G29" s="10">
        <f t="shared" si="0"/>
        <v>314767.67</v>
      </c>
      <c r="H29" s="11">
        <v>314767.67</v>
      </c>
      <c r="I29" s="19"/>
      <c r="J29" s="10"/>
      <c r="K29" s="11"/>
      <c r="L29" s="12" t="s">
        <v>119</v>
      </c>
      <c r="N29" s="41"/>
      <c r="O29" s="39"/>
      <c r="P29" s="2"/>
      <c r="Q29" s="2"/>
      <c r="R29" s="2"/>
      <c r="S29" s="2"/>
      <c r="T29" s="2"/>
    </row>
    <row r="30" spans="1:20" ht="39" customHeight="1">
      <c r="A30" s="5">
        <v>22</v>
      </c>
      <c r="B30" s="6" t="s">
        <v>137</v>
      </c>
      <c r="C30" s="6" t="s">
        <v>138</v>
      </c>
      <c r="D30" s="44" t="s">
        <v>67</v>
      </c>
      <c r="E30" s="8" t="s">
        <v>139</v>
      </c>
      <c r="F30" s="18"/>
      <c r="G30" s="10">
        <f t="shared" si="0"/>
        <v>230000</v>
      </c>
      <c r="H30" s="11">
        <v>95000</v>
      </c>
      <c r="I30" s="19"/>
      <c r="J30" s="10">
        <v>135000</v>
      </c>
      <c r="K30" s="11"/>
      <c r="L30" s="12" t="s">
        <v>140</v>
      </c>
      <c r="N30" s="41"/>
      <c r="O30" s="39"/>
      <c r="P30" s="2"/>
      <c r="Q30" s="2"/>
      <c r="R30" s="2"/>
      <c r="S30" s="2"/>
      <c r="T30" s="2"/>
    </row>
    <row r="31" spans="1:20" ht="28.5" customHeight="1">
      <c r="A31" s="5">
        <v>23</v>
      </c>
      <c r="B31" s="6" t="s">
        <v>22</v>
      </c>
      <c r="C31" s="6" t="s">
        <v>122</v>
      </c>
      <c r="D31" s="44" t="s">
        <v>67</v>
      </c>
      <c r="E31" s="8" t="s">
        <v>134</v>
      </c>
      <c r="F31" s="18">
        <v>14100</v>
      </c>
      <c r="G31" s="10"/>
      <c r="H31" s="11"/>
      <c r="I31" s="19"/>
      <c r="J31" s="10"/>
      <c r="K31" s="11"/>
      <c r="L31" s="12"/>
      <c r="N31" s="41"/>
      <c r="O31" s="39"/>
      <c r="P31" s="2"/>
      <c r="Q31" s="2"/>
      <c r="R31" s="2"/>
      <c r="S31" s="2"/>
      <c r="T31" s="2"/>
    </row>
    <row r="32" spans="1:20" s="24" customFormat="1" ht="34.5" customHeight="1">
      <c r="A32" s="5">
        <v>24</v>
      </c>
      <c r="B32" s="13" t="s">
        <v>22</v>
      </c>
      <c r="C32" s="13" t="s">
        <v>25</v>
      </c>
      <c r="D32" s="14" t="s">
        <v>55</v>
      </c>
      <c r="E32" s="15" t="s">
        <v>26</v>
      </c>
      <c r="F32" s="20">
        <v>150000</v>
      </c>
      <c r="G32" s="10">
        <f t="shared" si="0"/>
        <v>0</v>
      </c>
      <c r="H32" s="17"/>
      <c r="I32" s="21"/>
      <c r="J32" s="16"/>
      <c r="K32" s="17"/>
      <c r="L32" s="12" t="s">
        <v>136</v>
      </c>
      <c r="M32" s="23"/>
      <c r="N32" s="23"/>
      <c r="O32" s="46"/>
      <c r="P32" s="23"/>
      <c r="Q32" s="23"/>
      <c r="R32" s="23"/>
      <c r="S32" s="23"/>
      <c r="T32" s="23"/>
    </row>
    <row r="33" spans="1:20" s="24" customFormat="1" ht="33.75" customHeight="1">
      <c r="A33" s="5">
        <v>25</v>
      </c>
      <c r="B33" s="13" t="s">
        <v>22</v>
      </c>
      <c r="C33" s="13" t="s">
        <v>25</v>
      </c>
      <c r="D33" s="14" t="s">
        <v>55</v>
      </c>
      <c r="E33" s="15" t="s">
        <v>75</v>
      </c>
      <c r="F33" s="20"/>
      <c r="G33" s="10">
        <f t="shared" si="0"/>
        <v>25543.52</v>
      </c>
      <c r="H33" s="17">
        <v>25543.52</v>
      </c>
      <c r="I33" s="21"/>
      <c r="J33" s="16"/>
      <c r="K33" s="17"/>
      <c r="L33" s="12" t="s">
        <v>76</v>
      </c>
      <c r="M33" s="23"/>
      <c r="N33" s="23"/>
      <c r="O33" s="46"/>
      <c r="P33" s="23"/>
      <c r="Q33" s="23"/>
      <c r="R33" s="23"/>
      <c r="S33" s="23"/>
      <c r="T33" s="23"/>
    </row>
    <row r="34" spans="1:20" s="24" customFormat="1" ht="33.75" customHeight="1">
      <c r="A34" s="5">
        <v>26</v>
      </c>
      <c r="B34" s="13" t="s">
        <v>22</v>
      </c>
      <c r="C34" s="13" t="s">
        <v>25</v>
      </c>
      <c r="D34" s="14" t="s">
        <v>55</v>
      </c>
      <c r="E34" s="15" t="s">
        <v>74</v>
      </c>
      <c r="F34" s="20"/>
      <c r="G34" s="10">
        <f t="shared" ref="G34:G44" si="1">H34+I34+I34+J34+K34</f>
        <v>12000</v>
      </c>
      <c r="H34" s="17">
        <v>12000</v>
      </c>
      <c r="I34" s="21"/>
      <c r="J34" s="16"/>
      <c r="K34" s="17"/>
      <c r="L34" s="12" t="s">
        <v>72</v>
      </c>
      <c r="M34" s="23"/>
      <c r="N34" s="23"/>
      <c r="O34" s="46"/>
      <c r="P34" s="23"/>
      <c r="Q34" s="23"/>
      <c r="R34" s="23"/>
      <c r="S34" s="23"/>
      <c r="T34" s="23"/>
    </row>
    <row r="35" spans="1:20" s="24" customFormat="1" ht="33.75" customHeight="1">
      <c r="A35" s="5">
        <v>27</v>
      </c>
      <c r="B35" s="13" t="s">
        <v>22</v>
      </c>
      <c r="C35" s="13" t="s">
        <v>25</v>
      </c>
      <c r="D35" s="14" t="s">
        <v>55</v>
      </c>
      <c r="E35" s="15" t="s">
        <v>105</v>
      </c>
      <c r="F35" s="20"/>
      <c r="G35" s="10">
        <f t="shared" si="1"/>
        <v>11710.53</v>
      </c>
      <c r="H35" s="17">
        <v>11710.53</v>
      </c>
      <c r="I35" s="21"/>
      <c r="J35" s="16"/>
      <c r="K35" s="17"/>
      <c r="L35" s="12" t="s">
        <v>79</v>
      </c>
      <c r="M35" s="23"/>
      <c r="N35" s="23"/>
      <c r="O35" s="46"/>
      <c r="P35" s="23"/>
      <c r="Q35" s="23"/>
      <c r="R35" s="23"/>
      <c r="S35" s="23"/>
      <c r="T35" s="23"/>
    </row>
    <row r="36" spans="1:20" s="24" customFormat="1" ht="24" customHeight="1">
      <c r="A36" s="5">
        <v>28</v>
      </c>
      <c r="B36" s="13" t="s">
        <v>22</v>
      </c>
      <c r="C36" s="13" t="s">
        <v>25</v>
      </c>
      <c r="D36" s="14" t="s">
        <v>55</v>
      </c>
      <c r="E36" s="15" t="s">
        <v>80</v>
      </c>
      <c r="F36" s="20"/>
      <c r="G36" s="10">
        <f t="shared" si="1"/>
        <v>13467.72</v>
      </c>
      <c r="H36" s="17">
        <v>13467.72</v>
      </c>
      <c r="I36" s="21"/>
      <c r="J36" s="16"/>
      <c r="K36" s="17"/>
      <c r="L36" s="12" t="s">
        <v>81</v>
      </c>
      <c r="M36" s="23"/>
      <c r="N36" s="23"/>
      <c r="O36" s="46"/>
      <c r="P36" s="23"/>
      <c r="Q36" s="23"/>
      <c r="R36" s="23"/>
      <c r="S36" s="23"/>
      <c r="T36" s="23"/>
    </row>
    <row r="37" spans="1:20" s="24" customFormat="1" ht="33.75" customHeight="1">
      <c r="A37" s="5">
        <v>29</v>
      </c>
      <c r="B37" s="13" t="s">
        <v>22</v>
      </c>
      <c r="C37" s="13" t="s">
        <v>25</v>
      </c>
      <c r="D37" s="14" t="s">
        <v>55</v>
      </c>
      <c r="E37" s="15" t="s">
        <v>82</v>
      </c>
      <c r="F37" s="20"/>
      <c r="G37" s="10">
        <f t="shared" si="1"/>
        <v>12250.88</v>
      </c>
      <c r="H37" s="17">
        <v>12250.88</v>
      </c>
      <c r="I37" s="21"/>
      <c r="J37" s="16"/>
      <c r="K37" s="17"/>
      <c r="L37" s="12" t="s">
        <v>83</v>
      </c>
      <c r="M37" s="23"/>
      <c r="N37" s="23"/>
      <c r="O37" s="46"/>
      <c r="P37" s="23"/>
      <c r="Q37" s="23"/>
      <c r="R37" s="23"/>
      <c r="S37" s="23"/>
      <c r="T37" s="23"/>
    </row>
    <row r="38" spans="1:20" s="24" customFormat="1" ht="25.5" customHeight="1">
      <c r="A38" s="5">
        <v>30</v>
      </c>
      <c r="B38" s="13" t="s">
        <v>22</v>
      </c>
      <c r="C38" s="13" t="s">
        <v>25</v>
      </c>
      <c r="D38" s="14" t="s">
        <v>55</v>
      </c>
      <c r="E38" s="15" t="s">
        <v>103</v>
      </c>
      <c r="F38" s="20"/>
      <c r="G38" s="10">
        <f t="shared" si="1"/>
        <v>3723.51</v>
      </c>
      <c r="H38" s="17">
        <v>3723.51</v>
      </c>
      <c r="I38" s="21"/>
      <c r="J38" s="16"/>
      <c r="K38" s="17"/>
      <c r="L38" s="12" t="s">
        <v>85</v>
      </c>
      <c r="M38" s="23"/>
      <c r="N38" s="23"/>
      <c r="O38" s="46"/>
      <c r="P38" s="23"/>
      <c r="Q38" s="23"/>
      <c r="R38" s="23"/>
      <c r="S38" s="23"/>
      <c r="T38" s="23"/>
    </row>
    <row r="39" spans="1:20" s="24" customFormat="1" ht="29.25" customHeight="1">
      <c r="A39" s="5">
        <v>31</v>
      </c>
      <c r="B39" s="13" t="s">
        <v>22</v>
      </c>
      <c r="C39" s="13" t="s">
        <v>25</v>
      </c>
      <c r="D39" s="14" t="s">
        <v>55</v>
      </c>
      <c r="E39" s="15" t="s">
        <v>95</v>
      </c>
      <c r="F39" s="20"/>
      <c r="G39" s="10">
        <f t="shared" si="1"/>
        <v>10000</v>
      </c>
      <c r="H39" s="17">
        <v>10000</v>
      </c>
      <c r="I39" s="21"/>
      <c r="J39" s="16"/>
      <c r="K39" s="17"/>
      <c r="L39" s="12" t="s">
        <v>86</v>
      </c>
      <c r="M39" s="23"/>
      <c r="N39" s="23"/>
      <c r="O39" s="46"/>
      <c r="P39" s="23"/>
      <c r="Q39" s="23"/>
      <c r="R39" s="23"/>
      <c r="S39" s="23"/>
      <c r="T39" s="23"/>
    </row>
    <row r="40" spans="1:20" s="24" customFormat="1" ht="33.75" customHeight="1">
      <c r="A40" s="5">
        <v>32</v>
      </c>
      <c r="B40" s="13" t="s">
        <v>22</v>
      </c>
      <c r="C40" s="13" t="s">
        <v>25</v>
      </c>
      <c r="D40" s="14" t="s">
        <v>55</v>
      </c>
      <c r="E40" s="15" t="s">
        <v>87</v>
      </c>
      <c r="F40" s="20"/>
      <c r="G40" s="10">
        <f t="shared" si="1"/>
        <v>25564.57</v>
      </c>
      <c r="H40" s="17">
        <v>25564.57</v>
      </c>
      <c r="I40" s="21"/>
      <c r="J40" s="16"/>
      <c r="K40" s="17"/>
      <c r="L40" s="12" t="s">
        <v>88</v>
      </c>
      <c r="M40" s="23"/>
      <c r="N40" s="23"/>
      <c r="O40" s="46"/>
      <c r="P40" s="23"/>
      <c r="Q40" s="23"/>
      <c r="R40" s="23"/>
      <c r="S40" s="23"/>
      <c r="T40" s="23"/>
    </row>
    <row r="41" spans="1:20" s="24" customFormat="1" ht="30" customHeight="1">
      <c r="A41" s="5">
        <v>33</v>
      </c>
      <c r="B41" s="13" t="s">
        <v>22</v>
      </c>
      <c r="C41" s="13" t="s">
        <v>25</v>
      </c>
      <c r="D41" s="14" t="s">
        <v>55</v>
      </c>
      <c r="E41" s="15" t="s">
        <v>93</v>
      </c>
      <c r="F41" s="20"/>
      <c r="G41" s="10">
        <f t="shared" si="1"/>
        <v>15000</v>
      </c>
      <c r="H41" s="17">
        <v>15000</v>
      </c>
      <c r="I41" s="21"/>
      <c r="J41" s="16"/>
      <c r="K41" s="17"/>
      <c r="L41" s="12" t="s">
        <v>92</v>
      </c>
      <c r="M41" s="23"/>
      <c r="N41" s="23"/>
      <c r="O41" s="46"/>
      <c r="P41" s="23"/>
      <c r="Q41" s="23"/>
      <c r="R41" s="23"/>
      <c r="S41" s="23"/>
      <c r="T41" s="23"/>
    </row>
    <row r="42" spans="1:20" s="24" customFormat="1" ht="33.75" customHeight="1">
      <c r="A42" s="5">
        <v>34</v>
      </c>
      <c r="B42" s="13" t="s">
        <v>22</v>
      </c>
      <c r="C42" s="13" t="s">
        <v>25</v>
      </c>
      <c r="D42" s="14" t="s">
        <v>55</v>
      </c>
      <c r="E42" s="15" t="s">
        <v>106</v>
      </c>
      <c r="F42" s="20"/>
      <c r="G42" s="10">
        <f t="shared" si="1"/>
        <v>18382.11</v>
      </c>
      <c r="H42" s="17">
        <v>18382.11</v>
      </c>
      <c r="I42" s="21"/>
      <c r="J42" s="16"/>
      <c r="K42" s="17"/>
      <c r="L42" s="12" t="s">
        <v>96</v>
      </c>
      <c r="M42" s="23"/>
      <c r="N42" s="23"/>
      <c r="O42" s="46"/>
      <c r="P42" s="23"/>
      <c r="Q42" s="23"/>
      <c r="R42" s="23"/>
      <c r="S42" s="23"/>
      <c r="T42" s="23"/>
    </row>
    <row r="43" spans="1:20" s="24" customFormat="1" ht="33.75" customHeight="1">
      <c r="A43" s="5">
        <v>35</v>
      </c>
      <c r="B43" s="13" t="s">
        <v>22</v>
      </c>
      <c r="C43" s="13" t="s">
        <v>25</v>
      </c>
      <c r="D43" s="14" t="s">
        <v>55</v>
      </c>
      <c r="E43" s="15" t="s">
        <v>101</v>
      </c>
      <c r="F43" s="20"/>
      <c r="G43" s="10">
        <f t="shared" si="1"/>
        <v>3000</v>
      </c>
      <c r="H43" s="17">
        <v>3000</v>
      </c>
      <c r="I43" s="21"/>
      <c r="J43" s="16"/>
      <c r="K43" s="17"/>
      <c r="L43" s="12" t="s">
        <v>102</v>
      </c>
      <c r="M43" s="23"/>
      <c r="N43" s="23"/>
      <c r="O43" s="46"/>
      <c r="P43" s="23"/>
      <c r="Q43" s="23"/>
      <c r="R43" s="23"/>
      <c r="S43" s="23"/>
      <c r="T43" s="23"/>
    </row>
    <row r="44" spans="1:20" s="24" customFormat="1" ht="33.75" customHeight="1">
      <c r="A44" s="5">
        <v>36</v>
      </c>
      <c r="B44" s="13" t="s">
        <v>22</v>
      </c>
      <c r="C44" s="13" t="s">
        <v>25</v>
      </c>
      <c r="D44" s="14" t="s">
        <v>55</v>
      </c>
      <c r="E44" s="15" t="s">
        <v>141</v>
      </c>
      <c r="F44" s="20"/>
      <c r="G44" s="10">
        <f t="shared" si="1"/>
        <v>10621.06</v>
      </c>
      <c r="H44" s="17">
        <v>10621.06</v>
      </c>
      <c r="I44" s="21"/>
      <c r="J44" s="16"/>
      <c r="K44" s="17"/>
      <c r="L44" s="12" t="s">
        <v>142</v>
      </c>
      <c r="M44" s="23"/>
      <c r="N44" s="23"/>
      <c r="O44" s="46"/>
      <c r="P44" s="23"/>
      <c r="Q44" s="23"/>
      <c r="R44" s="23"/>
      <c r="S44" s="23"/>
      <c r="T44" s="23"/>
    </row>
    <row r="45" spans="1:20" ht="20.25" customHeight="1">
      <c r="A45" s="5">
        <v>37</v>
      </c>
      <c r="B45" s="6" t="s">
        <v>22</v>
      </c>
      <c r="C45" s="6" t="s">
        <v>27</v>
      </c>
      <c r="D45" s="14" t="s">
        <v>55</v>
      </c>
      <c r="E45" s="8" t="s">
        <v>28</v>
      </c>
      <c r="F45" s="9"/>
      <c r="G45" s="10">
        <f t="shared" si="0"/>
        <v>68840</v>
      </c>
      <c r="H45" s="10">
        <v>68840</v>
      </c>
      <c r="I45" s="10"/>
      <c r="J45" s="10"/>
      <c r="K45" s="11"/>
      <c r="L45" s="12" t="s">
        <v>15</v>
      </c>
      <c r="N45" s="2"/>
      <c r="O45" s="39"/>
      <c r="P45" s="2"/>
      <c r="Q45" s="2"/>
      <c r="R45" s="2"/>
      <c r="S45" s="2"/>
      <c r="T45" s="2"/>
    </row>
    <row r="46" spans="1:20" ht="48" customHeight="1">
      <c r="A46" s="5">
        <v>38</v>
      </c>
      <c r="B46" s="6" t="s">
        <v>22</v>
      </c>
      <c r="C46" s="6" t="s">
        <v>27</v>
      </c>
      <c r="D46" s="44" t="s">
        <v>62</v>
      </c>
      <c r="E46" s="8" t="s">
        <v>107</v>
      </c>
      <c r="F46" s="9"/>
      <c r="G46" s="10">
        <f t="shared" si="0"/>
        <v>92153.85</v>
      </c>
      <c r="H46" s="10">
        <v>44602.85</v>
      </c>
      <c r="I46" s="10"/>
      <c r="J46" s="10"/>
      <c r="K46" s="11">
        <v>47551</v>
      </c>
      <c r="L46" s="12" t="s">
        <v>120</v>
      </c>
      <c r="N46" s="2"/>
      <c r="O46" s="39"/>
      <c r="P46" s="2"/>
      <c r="Q46" s="2"/>
      <c r="R46" s="2"/>
      <c r="S46" s="2"/>
      <c r="T46" s="2"/>
    </row>
    <row r="47" spans="1:20" ht="25.5" customHeight="1">
      <c r="A47" s="5">
        <v>39</v>
      </c>
      <c r="B47" s="6" t="s">
        <v>22</v>
      </c>
      <c r="C47" s="6" t="s">
        <v>27</v>
      </c>
      <c r="D47" s="44" t="s">
        <v>55</v>
      </c>
      <c r="E47" s="8" t="s">
        <v>73</v>
      </c>
      <c r="F47" s="9"/>
      <c r="G47" s="10">
        <f t="shared" si="0"/>
        <v>11532.64</v>
      </c>
      <c r="H47" s="10">
        <v>11532.64</v>
      </c>
      <c r="I47" s="10"/>
      <c r="J47" s="10"/>
      <c r="K47" s="11"/>
      <c r="L47" s="12" t="s">
        <v>143</v>
      </c>
      <c r="N47" s="2"/>
      <c r="O47" s="39"/>
      <c r="P47" s="2"/>
      <c r="Q47" s="2"/>
      <c r="R47" s="2"/>
      <c r="S47" s="2"/>
      <c r="T47" s="2"/>
    </row>
    <row r="48" spans="1:20" ht="25.5" customHeight="1">
      <c r="A48" s="5">
        <v>40</v>
      </c>
      <c r="B48" s="6" t="s">
        <v>22</v>
      </c>
      <c r="C48" s="6" t="s">
        <v>27</v>
      </c>
      <c r="D48" s="44" t="s">
        <v>55</v>
      </c>
      <c r="E48" s="8" t="s">
        <v>90</v>
      </c>
      <c r="F48" s="9"/>
      <c r="G48" s="10">
        <f t="shared" si="0"/>
        <v>21000</v>
      </c>
      <c r="H48" s="10">
        <v>21000</v>
      </c>
      <c r="I48" s="10"/>
      <c r="J48" s="10"/>
      <c r="K48" s="11"/>
      <c r="L48" s="12" t="s">
        <v>78</v>
      </c>
      <c r="N48" s="2"/>
      <c r="O48" s="39"/>
      <c r="P48" s="2"/>
      <c r="Q48" s="2"/>
      <c r="R48" s="2"/>
      <c r="S48" s="2"/>
      <c r="T48" s="2"/>
    </row>
    <row r="49" spans="1:21" ht="25.5" customHeight="1">
      <c r="A49" s="5">
        <v>41</v>
      </c>
      <c r="B49" s="6" t="s">
        <v>22</v>
      </c>
      <c r="C49" s="6" t="s">
        <v>27</v>
      </c>
      <c r="D49" s="44" t="s">
        <v>55</v>
      </c>
      <c r="E49" s="8" t="s">
        <v>84</v>
      </c>
      <c r="F49" s="9"/>
      <c r="G49" s="10">
        <f t="shared" si="0"/>
        <v>7000</v>
      </c>
      <c r="H49" s="10">
        <v>7000</v>
      </c>
      <c r="I49" s="10"/>
      <c r="J49" s="10"/>
      <c r="K49" s="11"/>
      <c r="L49" s="12" t="s">
        <v>85</v>
      </c>
      <c r="N49" s="2"/>
      <c r="O49" s="39"/>
      <c r="P49" s="2"/>
      <c r="Q49" s="2"/>
      <c r="R49" s="2"/>
      <c r="S49" s="2"/>
      <c r="T49" s="2"/>
    </row>
    <row r="50" spans="1:21" ht="25.5" customHeight="1">
      <c r="A50" s="5">
        <v>42</v>
      </c>
      <c r="B50" s="6" t="s">
        <v>22</v>
      </c>
      <c r="C50" s="6" t="s">
        <v>27</v>
      </c>
      <c r="D50" s="44" t="s">
        <v>55</v>
      </c>
      <c r="E50" s="8" t="s">
        <v>109</v>
      </c>
      <c r="F50" s="9"/>
      <c r="G50" s="10">
        <f t="shared" si="0"/>
        <v>10562.11</v>
      </c>
      <c r="H50" s="10">
        <v>10562.11</v>
      </c>
      <c r="I50" s="10"/>
      <c r="J50" s="10"/>
      <c r="K50" s="11"/>
      <c r="L50" s="12" t="s">
        <v>89</v>
      </c>
      <c r="N50" s="2"/>
      <c r="O50" s="39"/>
      <c r="P50" s="2"/>
      <c r="Q50" s="2"/>
      <c r="R50" s="2"/>
      <c r="S50" s="2"/>
      <c r="T50" s="2"/>
    </row>
    <row r="51" spans="1:21" ht="25.5" customHeight="1">
      <c r="A51" s="5">
        <v>43</v>
      </c>
      <c r="B51" s="6" t="s">
        <v>22</v>
      </c>
      <c r="C51" s="6" t="s">
        <v>27</v>
      </c>
      <c r="D51" s="44" t="s">
        <v>55</v>
      </c>
      <c r="E51" s="8" t="s">
        <v>91</v>
      </c>
      <c r="F51" s="9"/>
      <c r="G51" s="10">
        <f t="shared" si="0"/>
        <v>22000</v>
      </c>
      <c r="H51" s="10">
        <v>22000</v>
      </c>
      <c r="I51" s="10"/>
      <c r="J51" s="10"/>
      <c r="K51" s="11"/>
      <c r="L51" s="12" t="s">
        <v>92</v>
      </c>
      <c r="N51" s="2"/>
      <c r="O51" s="39"/>
      <c r="P51" s="2"/>
      <c r="Q51" s="2"/>
      <c r="R51" s="2"/>
      <c r="S51" s="2"/>
      <c r="T51" s="2"/>
    </row>
    <row r="52" spans="1:21" ht="25.5" customHeight="1">
      <c r="A52" s="5">
        <v>44</v>
      </c>
      <c r="B52" s="6" t="s">
        <v>22</v>
      </c>
      <c r="C52" s="6" t="s">
        <v>27</v>
      </c>
      <c r="D52" s="44" t="s">
        <v>55</v>
      </c>
      <c r="E52" s="8" t="s">
        <v>98</v>
      </c>
      <c r="F52" s="9"/>
      <c r="G52" s="10">
        <f t="shared" si="0"/>
        <v>16194.74</v>
      </c>
      <c r="H52" s="10">
        <v>16194.74</v>
      </c>
      <c r="I52" s="10"/>
      <c r="J52" s="10"/>
      <c r="K52" s="11"/>
      <c r="L52" s="12" t="s">
        <v>99</v>
      </c>
      <c r="N52" s="2"/>
      <c r="O52" s="39"/>
      <c r="P52" s="2"/>
      <c r="Q52" s="2"/>
      <c r="R52" s="2"/>
      <c r="S52" s="2"/>
      <c r="T52" s="2"/>
    </row>
    <row r="53" spans="1:21" ht="25.5" customHeight="1">
      <c r="A53" s="5">
        <v>45</v>
      </c>
      <c r="B53" s="6" t="s">
        <v>22</v>
      </c>
      <c r="C53" s="6" t="s">
        <v>27</v>
      </c>
      <c r="D53" s="44" t="s">
        <v>67</v>
      </c>
      <c r="E53" s="8" t="s">
        <v>121</v>
      </c>
      <c r="F53" s="9"/>
      <c r="G53" s="10">
        <f t="shared" si="0"/>
        <v>21500</v>
      </c>
      <c r="H53" s="10">
        <v>21500</v>
      </c>
      <c r="I53" s="10"/>
      <c r="J53" s="10"/>
      <c r="K53" s="11"/>
      <c r="L53" s="12" t="s">
        <v>18</v>
      </c>
      <c r="N53" s="2"/>
      <c r="O53" s="39"/>
      <c r="P53" s="2"/>
      <c r="Q53" s="2"/>
      <c r="R53" s="2"/>
      <c r="S53" s="2"/>
      <c r="T53" s="2"/>
    </row>
    <row r="54" spans="1:21" ht="25.5" customHeight="1">
      <c r="A54" s="5">
        <v>46</v>
      </c>
      <c r="B54" s="6" t="s">
        <v>22</v>
      </c>
      <c r="C54" s="6" t="s">
        <v>27</v>
      </c>
      <c r="D54" s="44" t="s">
        <v>123</v>
      </c>
      <c r="E54" s="8" t="s">
        <v>124</v>
      </c>
      <c r="F54" s="9"/>
      <c r="G54" s="10">
        <f t="shared" si="0"/>
        <v>7877.55</v>
      </c>
      <c r="H54" s="10">
        <v>7877.55</v>
      </c>
      <c r="I54" s="10"/>
      <c r="J54" s="10"/>
      <c r="K54" s="11"/>
      <c r="L54" s="12" t="s">
        <v>125</v>
      </c>
      <c r="N54" s="2"/>
      <c r="O54" s="39"/>
      <c r="P54" s="2"/>
      <c r="Q54" s="2"/>
      <c r="R54" s="2"/>
      <c r="S54" s="2"/>
      <c r="T54" s="2"/>
    </row>
    <row r="55" spans="1:21" ht="33.75" customHeight="1">
      <c r="A55" s="5">
        <v>47</v>
      </c>
      <c r="B55" s="6" t="s">
        <v>22</v>
      </c>
      <c r="C55" s="6" t="s">
        <v>27</v>
      </c>
      <c r="D55" s="44" t="s">
        <v>55</v>
      </c>
      <c r="E55" s="8" t="s">
        <v>135</v>
      </c>
      <c r="F55" s="9"/>
      <c r="G55" s="10">
        <f t="shared" si="0"/>
        <v>50000</v>
      </c>
      <c r="H55" s="10">
        <v>50000</v>
      </c>
      <c r="I55" s="10"/>
      <c r="J55" s="10"/>
      <c r="K55" s="11"/>
      <c r="L55" s="12" t="s">
        <v>129</v>
      </c>
      <c r="N55" s="2"/>
      <c r="O55" s="39"/>
      <c r="P55" s="2"/>
      <c r="Q55" s="2"/>
      <c r="R55" s="2"/>
      <c r="S55" s="2"/>
      <c r="T55" s="2"/>
    </row>
    <row r="56" spans="1:21" ht="37.5" customHeight="1">
      <c r="A56" s="5">
        <v>48</v>
      </c>
      <c r="B56" s="6" t="s">
        <v>22</v>
      </c>
      <c r="C56" s="6" t="s">
        <v>27</v>
      </c>
      <c r="D56" s="44" t="s">
        <v>55</v>
      </c>
      <c r="E56" s="8" t="s">
        <v>131</v>
      </c>
      <c r="F56" s="9"/>
      <c r="G56" s="10">
        <f t="shared" si="0"/>
        <v>41000</v>
      </c>
      <c r="H56" s="10">
        <v>41000</v>
      </c>
      <c r="I56" s="10"/>
      <c r="J56" s="10"/>
      <c r="K56" s="11"/>
      <c r="L56" s="12" t="s">
        <v>130</v>
      </c>
      <c r="N56" s="2"/>
      <c r="O56" s="39"/>
      <c r="P56" s="2"/>
      <c r="Q56" s="2"/>
      <c r="R56" s="2"/>
      <c r="S56" s="2"/>
      <c r="T56" s="2"/>
    </row>
    <row r="57" spans="1:21" ht="24.75" customHeight="1">
      <c r="A57" s="5">
        <v>49</v>
      </c>
      <c r="B57" s="6" t="s">
        <v>48</v>
      </c>
      <c r="C57" s="6" t="s">
        <v>94</v>
      </c>
      <c r="D57" s="14" t="s">
        <v>55</v>
      </c>
      <c r="E57" s="8" t="s">
        <v>97</v>
      </c>
      <c r="F57" s="9"/>
      <c r="G57" s="10">
        <f t="shared" si="0"/>
        <v>31223.51</v>
      </c>
      <c r="H57" s="10">
        <v>31223.51</v>
      </c>
      <c r="I57" s="10"/>
      <c r="J57" s="10"/>
      <c r="K57" s="11"/>
      <c r="L57" s="12" t="s">
        <v>100</v>
      </c>
      <c r="N57" s="2"/>
      <c r="O57" s="39"/>
      <c r="P57" s="2"/>
      <c r="Q57" s="2"/>
      <c r="R57" s="2"/>
      <c r="S57" s="2"/>
      <c r="T57" s="2"/>
    </row>
    <row r="58" spans="1:21" ht="24.75" customHeight="1">
      <c r="A58" s="5">
        <v>50</v>
      </c>
      <c r="B58" s="6" t="s">
        <v>48</v>
      </c>
      <c r="C58" s="6" t="s">
        <v>49</v>
      </c>
      <c r="D58" s="14" t="s">
        <v>55</v>
      </c>
      <c r="E58" s="8" t="s">
        <v>50</v>
      </c>
      <c r="F58" s="9"/>
      <c r="G58" s="10">
        <f t="shared" si="0"/>
        <v>140000</v>
      </c>
      <c r="H58" s="10">
        <v>140000</v>
      </c>
      <c r="I58" s="10"/>
      <c r="J58" s="10"/>
      <c r="K58" s="11"/>
      <c r="L58" s="12" t="s">
        <v>18</v>
      </c>
      <c r="N58" s="2"/>
      <c r="O58" s="39"/>
      <c r="P58" s="2"/>
      <c r="Q58" s="2"/>
      <c r="R58" s="2"/>
      <c r="S58" s="2"/>
      <c r="T58" s="2"/>
    </row>
    <row r="59" spans="1:21" ht="26.25" customHeight="1">
      <c r="A59" s="5">
        <v>51</v>
      </c>
      <c r="B59" s="6" t="s">
        <v>29</v>
      </c>
      <c r="C59" s="6" t="s">
        <v>30</v>
      </c>
      <c r="D59" s="43" t="s">
        <v>56</v>
      </c>
      <c r="E59" s="15" t="s">
        <v>31</v>
      </c>
      <c r="F59" s="9">
        <v>2376000</v>
      </c>
      <c r="G59" s="10">
        <f t="shared" ref="G59:G60" si="2">H59+I59+I59+J59+K59</f>
        <v>0</v>
      </c>
      <c r="H59" s="10"/>
      <c r="I59" s="10"/>
      <c r="J59" s="10"/>
      <c r="K59" s="11"/>
      <c r="L59" s="12" t="s">
        <v>59</v>
      </c>
      <c r="N59" s="2"/>
      <c r="O59" s="39"/>
      <c r="P59" s="2"/>
    </row>
    <row r="60" spans="1:21" ht="40.5" customHeight="1">
      <c r="A60" s="5">
        <v>52</v>
      </c>
      <c r="B60" s="6" t="s">
        <v>29</v>
      </c>
      <c r="C60" s="6" t="s">
        <v>30</v>
      </c>
      <c r="D60" s="43" t="s">
        <v>55</v>
      </c>
      <c r="E60" s="15" t="s">
        <v>127</v>
      </c>
      <c r="F60" s="9"/>
      <c r="G60" s="10">
        <f t="shared" si="2"/>
        <v>51000</v>
      </c>
      <c r="H60" s="10">
        <v>51000</v>
      </c>
      <c r="I60" s="10"/>
      <c r="J60" s="10"/>
      <c r="K60" s="11"/>
      <c r="L60" s="12" t="s">
        <v>128</v>
      </c>
      <c r="N60" s="2"/>
      <c r="O60" s="39"/>
      <c r="P60" s="2"/>
    </row>
    <row r="61" spans="1:21" ht="26.25" customHeight="1">
      <c r="A61" s="5">
        <v>53</v>
      </c>
      <c r="B61" s="6" t="s">
        <v>29</v>
      </c>
      <c r="C61" s="6" t="s">
        <v>30</v>
      </c>
      <c r="D61" s="43" t="s">
        <v>62</v>
      </c>
      <c r="E61" s="15" t="s">
        <v>110</v>
      </c>
      <c r="F61" s="9"/>
      <c r="G61" s="10">
        <f t="shared" si="0"/>
        <v>34900</v>
      </c>
      <c r="H61" s="10">
        <v>5235</v>
      </c>
      <c r="I61" s="10"/>
      <c r="J61" s="10"/>
      <c r="K61" s="11">
        <v>29665</v>
      </c>
      <c r="L61" s="12" t="s">
        <v>111</v>
      </c>
      <c r="N61" s="2"/>
      <c r="O61" s="39"/>
      <c r="P61" s="2"/>
    </row>
    <row r="62" spans="1:21" ht="43.5" customHeight="1">
      <c r="A62" s="54" t="s">
        <v>32</v>
      </c>
      <c r="B62" s="54"/>
      <c r="C62" s="54"/>
      <c r="D62" s="54"/>
      <c r="E62" s="54"/>
      <c r="F62" s="25">
        <f t="shared" ref="F62:I62" si="3">SUM(F9:F61)</f>
        <v>13143526.960000001</v>
      </c>
      <c r="G62" s="25">
        <f>SUM(G9:G61)</f>
        <v>2537915.9699999997</v>
      </c>
      <c r="H62" s="25">
        <f>SUM(H9:H61)</f>
        <v>2082796.9700000002</v>
      </c>
      <c r="I62" s="25">
        <f t="shared" si="3"/>
        <v>0</v>
      </c>
      <c r="J62" s="25">
        <f>SUM(J9:J61)</f>
        <v>325000</v>
      </c>
      <c r="K62" s="25">
        <f>SUM(K9:K61)</f>
        <v>130119</v>
      </c>
      <c r="L62" s="26" t="s">
        <v>33</v>
      </c>
      <c r="N62" s="2"/>
      <c r="O62" s="39"/>
      <c r="P62" s="2"/>
    </row>
    <row r="63" spans="1:21" ht="14.25" customHeight="1">
      <c r="A63" s="27" t="s">
        <v>34</v>
      </c>
      <c r="B63" s="28"/>
      <c r="C63" s="28"/>
      <c r="D63" s="28"/>
      <c r="E63" s="28"/>
      <c r="F63" s="28"/>
      <c r="G63" s="28"/>
      <c r="H63" s="28"/>
      <c r="I63" s="29"/>
      <c r="J63" s="29"/>
      <c r="K63" s="29"/>
      <c r="L63" s="28"/>
      <c r="N63" s="2"/>
      <c r="O63" s="39"/>
    </row>
    <row r="64" spans="1:21" ht="12.75" customHeight="1">
      <c r="A64" s="51" t="s">
        <v>35</v>
      </c>
      <c r="B64" s="51"/>
      <c r="C64" s="51"/>
      <c r="D64" s="51"/>
      <c r="E64" s="51"/>
      <c r="F64" s="51"/>
      <c r="G64" s="51"/>
      <c r="H64" s="28"/>
      <c r="I64" s="28"/>
      <c r="J64" s="28"/>
      <c r="K64" s="28"/>
      <c r="L64" s="28"/>
      <c r="O64" s="35"/>
      <c r="P64" s="35"/>
      <c r="Q64" s="35"/>
      <c r="R64" s="35"/>
      <c r="S64" s="35"/>
      <c r="T64" s="35"/>
      <c r="U64" s="35"/>
    </row>
    <row r="65" spans="1:21" ht="2.25" hidden="1" customHeight="1">
      <c r="A65" s="28"/>
      <c r="B65" s="28"/>
      <c r="C65" s="27"/>
      <c r="D65" s="27"/>
      <c r="E65" s="27"/>
      <c r="F65" s="27"/>
      <c r="G65" s="28"/>
      <c r="H65" s="28"/>
      <c r="I65" s="28"/>
      <c r="J65" s="28"/>
      <c r="K65" s="28"/>
      <c r="L65" s="28"/>
      <c r="O65" s="35"/>
      <c r="P65" s="35"/>
      <c r="Q65" s="35"/>
      <c r="R65" s="35"/>
      <c r="S65" s="35"/>
      <c r="T65" s="35"/>
      <c r="U65" s="35"/>
    </row>
    <row r="66" spans="1:21" ht="27.75" customHeight="1">
      <c r="A66" s="52" t="s">
        <v>36</v>
      </c>
      <c r="B66" s="52"/>
      <c r="C66" s="52"/>
      <c r="D66" s="52"/>
      <c r="E66" s="30">
        <f>F62+G62</f>
        <v>15681442.93</v>
      </c>
      <c r="F66" s="29"/>
      <c r="G66" s="31"/>
      <c r="H66" s="31"/>
      <c r="I66" s="28"/>
      <c r="J66" s="28"/>
      <c r="K66" s="28"/>
      <c r="L66" s="28"/>
      <c r="N66" s="2"/>
      <c r="O66" s="39"/>
      <c r="P66" s="35"/>
      <c r="Q66" s="35"/>
      <c r="R66" s="35"/>
      <c r="S66" s="35"/>
      <c r="T66" s="35"/>
      <c r="U66" s="35"/>
    </row>
    <row r="67" spans="1:21" ht="12.75" customHeight="1">
      <c r="A67" s="28"/>
      <c r="B67" s="28"/>
      <c r="C67" s="28"/>
      <c r="D67" s="28"/>
      <c r="E67" s="22"/>
      <c r="F67" s="32"/>
      <c r="G67" s="27"/>
      <c r="H67" s="28"/>
      <c r="I67" s="28"/>
      <c r="J67" s="28"/>
      <c r="K67" s="28"/>
      <c r="L67" s="28"/>
      <c r="N67" s="2"/>
      <c r="O67" s="40"/>
      <c r="P67" s="35"/>
      <c r="Q67" s="35"/>
      <c r="R67" s="35"/>
      <c r="S67" s="35"/>
      <c r="T67" s="35"/>
      <c r="U67" s="35"/>
    </row>
    <row r="68" spans="1:21" ht="12.75" customHeight="1">
      <c r="A68"/>
      <c r="B68" s="28"/>
      <c r="C68" s="28"/>
      <c r="D68" s="28"/>
      <c r="E68" s="35"/>
      <c r="F68" s="35"/>
      <c r="G68" s="35"/>
      <c r="H68" s="28"/>
      <c r="I68" s="28"/>
      <c r="J68" s="28"/>
      <c r="K68" s="28"/>
      <c r="L68" s="28"/>
      <c r="N68" s="2"/>
      <c r="O68" s="39"/>
      <c r="P68" s="35"/>
      <c r="Q68" s="35"/>
      <c r="R68" s="35"/>
      <c r="S68" s="35"/>
      <c r="T68" s="35"/>
      <c r="U68" s="35"/>
    </row>
    <row r="69" spans="1:21" ht="12.75" customHeight="1">
      <c r="A69" s="28"/>
      <c r="B69" s="28"/>
      <c r="C69" s="28"/>
      <c r="D69" s="28"/>
      <c r="E69" s="35"/>
      <c r="F69" s="35"/>
      <c r="G69" s="35"/>
      <c r="H69" s="28"/>
      <c r="I69" s="35"/>
      <c r="J69" s="28"/>
      <c r="K69" s="28"/>
      <c r="L69" s="28"/>
      <c r="N69" s="2"/>
      <c r="O69" s="39"/>
      <c r="P69" s="35"/>
      <c r="Q69" s="35"/>
      <c r="R69" s="35"/>
      <c r="S69" s="35"/>
      <c r="T69" s="35"/>
      <c r="U69" s="35"/>
    </row>
    <row r="70" spans="1:21" ht="12.75" customHeight="1">
      <c r="A70" s="28"/>
      <c r="B70" s="28"/>
      <c r="C70" s="28"/>
      <c r="D70" s="28"/>
      <c r="E70" s="35"/>
      <c r="F70" s="28"/>
      <c r="G70" s="28"/>
      <c r="H70" s="28"/>
      <c r="I70" s="28"/>
      <c r="J70" s="28"/>
      <c r="K70" s="28"/>
      <c r="L70" s="28"/>
      <c r="N70" s="2"/>
      <c r="O70" s="39"/>
      <c r="P70" s="35"/>
      <c r="Q70" s="35"/>
      <c r="R70" s="35"/>
      <c r="S70" s="35"/>
      <c r="T70" s="35"/>
      <c r="U70" s="35"/>
    </row>
    <row r="71" spans="1:21" ht="12.75" hidden="1" customHeight="1">
      <c r="A71" s="28"/>
      <c r="B71" s="28"/>
      <c r="C71" s="28"/>
      <c r="D71" s="28"/>
      <c r="E71" s="35"/>
      <c r="F71" s="28"/>
      <c r="G71" s="28"/>
      <c r="H71" s="28"/>
      <c r="I71" s="28"/>
      <c r="J71" s="28"/>
      <c r="K71" s="28"/>
      <c r="L71" s="28"/>
      <c r="O71" s="35"/>
      <c r="P71" s="35"/>
      <c r="Q71" s="35"/>
      <c r="R71" s="35"/>
      <c r="S71" s="35"/>
      <c r="T71" s="35"/>
      <c r="U71" s="35"/>
    </row>
    <row r="72" spans="1:21" ht="12.75" hidden="1" customHeight="1">
      <c r="A72" s="28"/>
      <c r="B72" s="28"/>
      <c r="C72" s="28"/>
      <c r="D72" s="28"/>
      <c r="E72" s="38"/>
      <c r="F72" s="28"/>
      <c r="G72" s="28"/>
      <c r="H72" s="28"/>
      <c r="I72" s="28"/>
      <c r="J72" s="28"/>
      <c r="K72" s="28"/>
      <c r="L72" s="28"/>
      <c r="O72" s="35"/>
      <c r="P72" s="35"/>
      <c r="Q72" s="35"/>
      <c r="R72" s="35"/>
      <c r="S72" s="35"/>
      <c r="T72" s="35"/>
      <c r="U72" s="35"/>
    </row>
    <row r="73" spans="1:21" ht="12.75" customHeight="1">
      <c r="A73" s="28"/>
      <c r="B73" s="28"/>
      <c r="C73" s="28"/>
      <c r="D73" s="28"/>
      <c r="E73" s="35"/>
      <c r="F73" s="34"/>
      <c r="G73" s="28"/>
      <c r="H73" s="28"/>
      <c r="I73" s="28"/>
      <c r="J73" s="28"/>
      <c r="K73" s="28"/>
      <c r="L73" s="28"/>
    </row>
    <row r="74" spans="1:21" ht="12.75" customHeight="1">
      <c r="A74" s="28"/>
      <c r="B74" s="28"/>
      <c r="C74" s="28"/>
      <c r="D74" s="28"/>
      <c r="E74" s="35"/>
      <c r="F74" s="33"/>
      <c r="G74" s="28"/>
      <c r="H74" s="28"/>
      <c r="I74" s="28"/>
      <c r="J74" s="28"/>
      <c r="K74" s="28"/>
      <c r="L74" s="28"/>
    </row>
    <row r="75" spans="1:21" ht="12.75" customHeight="1">
      <c r="A75" s="28"/>
      <c r="B75" s="28"/>
      <c r="C75" s="28"/>
      <c r="D75" s="28"/>
      <c r="E75" s="35"/>
      <c r="F75" s="28"/>
      <c r="G75" s="28"/>
      <c r="H75" s="28"/>
      <c r="I75" s="28"/>
      <c r="J75" s="28"/>
      <c r="K75" s="28"/>
      <c r="L75" s="28"/>
    </row>
    <row r="76" spans="1:21" ht="12.75" customHeight="1">
      <c r="A76" s="28"/>
      <c r="B76" s="28"/>
      <c r="C76" s="28"/>
      <c r="D76" s="28"/>
      <c r="E76" s="35"/>
      <c r="F76" s="28"/>
      <c r="G76" s="28"/>
      <c r="H76" s="28"/>
      <c r="I76" s="28"/>
      <c r="J76" s="28"/>
      <c r="K76" s="28"/>
      <c r="L76" s="28"/>
    </row>
    <row r="77" spans="1:21" ht="12.75" customHeight="1">
      <c r="A77" s="28"/>
      <c r="B77" s="28"/>
      <c r="C77" s="28"/>
      <c r="D77" s="28"/>
      <c r="E77" s="35"/>
      <c r="F77" s="35"/>
      <c r="G77" s="28"/>
      <c r="H77" s="28"/>
      <c r="I77" s="28"/>
      <c r="J77" s="28"/>
      <c r="K77" s="28"/>
      <c r="L77" s="28"/>
    </row>
    <row r="78" spans="1:21" ht="12.75" customHeight="1">
      <c r="A78" s="28"/>
      <c r="B78" s="28"/>
      <c r="C78" s="28"/>
      <c r="D78" s="28"/>
      <c r="E78" s="35"/>
      <c r="F78" s="28"/>
      <c r="G78" s="35"/>
      <c r="H78" s="28"/>
      <c r="I78" s="28"/>
      <c r="J78" s="28"/>
      <c r="K78" s="28"/>
      <c r="L78" s="28"/>
    </row>
    <row r="79" spans="1:21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21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ht="409.6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409.6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ht="409.6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ht="409.6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ht="409.6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409.6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ht="409.6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409.6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</sheetData>
  <mergeCells count="18">
    <mergeCell ref="L4:L7"/>
    <mergeCell ref="G5:G7"/>
    <mergeCell ref="A2:L2"/>
    <mergeCell ref="A4:A7"/>
    <mergeCell ref="B4:B7"/>
    <mergeCell ref="C4:C7"/>
    <mergeCell ref="D4:D7"/>
    <mergeCell ref="E4:E7"/>
    <mergeCell ref="A64:G64"/>
    <mergeCell ref="A66:D66"/>
    <mergeCell ref="H5:K5"/>
    <mergeCell ref="H6:H7"/>
    <mergeCell ref="I6:I7"/>
    <mergeCell ref="J6:J7"/>
    <mergeCell ref="K6:K7"/>
    <mergeCell ref="A62:E62"/>
    <mergeCell ref="F4:F7"/>
    <mergeCell ref="G4:K4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&amp;RZałącznik nr 7 do Zarządzenia nr 174/2023 Wójta Gminy Piecki  z dnia 15.09.2023 r.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2023-09-25T10:54:00Z</cp:lastPrinted>
  <dcterms:created xsi:type="dcterms:W3CDTF">1998-12-09T14:02:10Z</dcterms:created>
  <dcterms:modified xsi:type="dcterms:W3CDTF">2023-09-25T10:55:50Z</dcterms:modified>
</cp:coreProperties>
</file>