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0" windowWidth="28830" windowHeight="15600"/>
  </bookViews>
  <sheets>
    <sheet name="3" sheetId="1" r:id="rId1"/>
  </sheets>
  <definedNames>
    <definedName name="_xlnm.Print_Area" localSheetId="0">'3'!$A$1:$L$79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/>
  <c r="G74" l="1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5" l="1"/>
  <c r="K75"/>
  <c r="J75"/>
  <c r="I75"/>
  <c r="H75"/>
  <c r="G75" l="1"/>
  <c r="E79" s="1"/>
</calcChain>
</file>

<file path=xl/sharedStrings.xml><?xml version="1.0" encoding="utf-8"?>
<sst xmlns="http://schemas.openxmlformats.org/spreadsheetml/2006/main" count="358" uniqueCount="156">
  <si>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</si>
  <si>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</si>
  <si>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</si>
  <si>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</si>
  <si>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</si>
  <si>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</si>
  <si>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</si>
  <si>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</si>
  <si>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</si>
  <si>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</si>
  <si>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</si>
  <si>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</si>
  <si>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</si>
  <si>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600</t>
  </si>
  <si>
    <t>60016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</si>
  <si>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</si>
  <si>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</si>
  <si>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</si>
  <si>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</si>
  <si>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</si>
  <si>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</si>
  <si>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90095</t>
  </si>
  <si>
    <t>Razem</t>
  </si>
  <si>
    <t>x</t>
  </si>
  <si>
    <t>**) - dla inwestycji wykazanych w kol. 6 nie należy wypełniać kol. 7, 8, 9, 10 i 11</t>
  </si>
  <si>
    <t>Razem wydatki inwestycyjne</t>
  </si>
  <si>
    <t>01043</t>
  </si>
  <si>
    <t>01044</t>
  </si>
  <si>
    <t>Przebudowa i rozbudowa budynku OSP w Starych Kiełbonkach</t>
  </si>
  <si>
    <t>Budowa sieci kanalizacji sanitarnej na terenach zabudowy jednorodzinnej przy ul. Polnej w Pieckach</t>
  </si>
  <si>
    <t>Planowane wydatki inwestycyjne wieloletnie przewidziane do realizacji w 2024 r.</t>
  </si>
  <si>
    <t>rok budżetowy 2024 (8+9+10+11)</t>
  </si>
  <si>
    <t>Budowa kanalizacji sanitarnej  i rozbudowa sieci wodociągowej w  m. Mojtyny – projekt</t>
  </si>
  <si>
    <t>Budowa kanalizacji sanitarnej                    m. Cierzpięty – projekt</t>
  </si>
  <si>
    <t>Budowa kanalizacji sanitarnej  w                m.  Machary – projekt</t>
  </si>
  <si>
    <t>Budowa kanalizacji sanitarnej  i rozbudowa sieci wodociągowej w  m.  Dobry Lasek – projekt</t>
  </si>
  <si>
    <t>Przebudowa ul. Łąkowej w m. Piecki - projekt</t>
  </si>
  <si>
    <t>60095</t>
  </si>
  <si>
    <t>6050</t>
  </si>
  <si>
    <t>Budowa  garażu na samochód OSP w m. Machary</t>
  </si>
  <si>
    <t>Przebudowa i rozbudowa oświetlenia  ulicznego</t>
  </si>
  <si>
    <t>Projekty, opinie, ekspertyzy</t>
  </si>
  <si>
    <t>Rozbudowa Muzeum Regionalnego - projekt</t>
  </si>
  <si>
    <t>Wydatki inwestycyjne przewidziane do realizacji w 2024 roku</t>
  </si>
  <si>
    <t>Przebudowa drogi wewnętrznej w miejscowości Piecki</t>
  </si>
  <si>
    <t>Przebudowa i rozbudowa części                   ul. Polnej</t>
  </si>
  <si>
    <t>710</t>
  </si>
  <si>
    <t>71035</t>
  </si>
  <si>
    <t>Budowa ogrodzenia cmentarza komunalnego w Nawiadach</t>
  </si>
  <si>
    <t>700</t>
  </si>
  <si>
    <t>70007</t>
  </si>
  <si>
    <t>Termomodernizacja budynków mieszkalnych komunalnych (1-Maja, Machary 56)</t>
  </si>
  <si>
    <t>Remont dachu ul.Szewska 18 w Pieckach</t>
  </si>
  <si>
    <t>60020</t>
  </si>
  <si>
    <t>Budowa oświetlenia ulicznego - przy torze rowerowym</t>
  </si>
  <si>
    <t>6050  6370</t>
  </si>
  <si>
    <t>UG</t>
  </si>
  <si>
    <t>UG  - Polski Ład 1.449.104,94</t>
  </si>
  <si>
    <t>UG  - Polski Ład 3.071.310,00</t>
  </si>
  <si>
    <t>UG Polski Ład  6.909.000,00</t>
  </si>
  <si>
    <t>UG - PROW 1.346.246,00</t>
  </si>
  <si>
    <t>6058 6059</t>
  </si>
  <si>
    <t xml:space="preserve">Przebudowa  odcinków  dróg  wewnętrznych  o nawierzchni gruntowej,  położonych  na działkach:  nr 112, nr 94, nr 91  i nr 83/1, obręb  Krutyń, gm. Piecki
</t>
  </si>
  <si>
    <t>Przebudowa dróg i chodników na osiedlu Lawendowym w Pieckach   - parking przed bud. Nr 3</t>
  </si>
  <si>
    <t>UG - POZ Polski Ład  552.387,21</t>
  </si>
  <si>
    <t>801</t>
  </si>
  <si>
    <t>80101</t>
  </si>
  <si>
    <t>Modernizacja Szkoły Podstawowej im.Karola Wojtyły w Pieckach</t>
  </si>
  <si>
    <t>UG -  Polski Ład  2.000.000,00</t>
  </si>
  <si>
    <t>Wymiana stolarki okiennej i drzwiowej oraz malowanie elewacji budynku zabytkowej szkoły w msc. Nawiady</t>
  </si>
  <si>
    <t>921</t>
  </si>
  <si>
    <t>92118</t>
  </si>
  <si>
    <t>Budowa wiat przystankowych i peronów na terenie gminy (Brejdyny, Dobry Lasek, Stare Kiełbonki)</t>
  </si>
  <si>
    <t>Budowa sieci kanalizacji deszczowej na działkach nr ewid. 205/10, 643/37  w Pieckach</t>
  </si>
  <si>
    <t>6050   6580</t>
  </si>
  <si>
    <t>Oświetlenie uliczne w m.Krawno</t>
  </si>
  <si>
    <t>FS Babięta</t>
  </si>
  <si>
    <t>Oświetlenie uliczne w sołectwie Brejdyny</t>
  </si>
  <si>
    <t>FS Brejdyny</t>
  </si>
  <si>
    <t>Zagospodarowanie terenu plaży wiejskiej w m.Cierzpięty</t>
  </si>
  <si>
    <t>FS Cierzpięty</t>
  </si>
  <si>
    <t>Zagospodarowanie terenu plaży wiejskiej w Dłużcu</t>
  </si>
  <si>
    <t>FS Dłużec</t>
  </si>
  <si>
    <t>Oświetlenie uliczne w sołectwie Gant</t>
  </si>
  <si>
    <t>FS Gant</t>
  </si>
  <si>
    <t>Oświetlenie uliczne w sołectwie Goleń</t>
  </si>
  <si>
    <t>FS Goleń</t>
  </si>
  <si>
    <t>Budowa placu zabaw w sołectwie Jakubowo</t>
  </si>
  <si>
    <t>FS Jakubowo</t>
  </si>
  <si>
    <t>Oświetlenie uliczne w sołectwie Krutyń</t>
  </si>
  <si>
    <t>FS Krutyń</t>
  </si>
  <si>
    <t>Oświetlenie uliczne w sołectwie Krutyński Piecek</t>
  </si>
  <si>
    <t>FS Krutyński Piecek</t>
  </si>
  <si>
    <t xml:space="preserve">Oświetlenie uliczne w sołectwie Lipowo </t>
  </si>
  <si>
    <t>FS Lipowo</t>
  </si>
  <si>
    <t>Zagospodarowanie terenu działki sołeckiej przy kąpielisku w m. Mojtyny</t>
  </si>
  <si>
    <t>FS Mojtyny</t>
  </si>
  <si>
    <t>926</t>
  </si>
  <si>
    <t>92601</t>
  </si>
  <si>
    <t>Zagospodarowanie boiska w m.Nawiady</t>
  </si>
  <si>
    <t>FS Nawiady</t>
  </si>
  <si>
    <t>FS Nowe Kiełbonki</t>
  </si>
  <si>
    <t>FS Piecki</t>
  </si>
  <si>
    <t>Oświetlenie uliczne w sołectwie Piecki</t>
  </si>
  <si>
    <t>Zakup i montaż ławek przy ścieżce rowerowej w sołectwie Piecki</t>
  </si>
  <si>
    <t>Zagospodarowanie boiska w m. Stare Kiełbonki</t>
  </si>
  <si>
    <t>Oświetlenie uliczne w sołectwie Szklarnia</t>
  </si>
  <si>
    <t>FS Szklarnia</t>
  </si>
  <si>
    <t>Zagospodarowanie terenu pod place zabaw w m.Szklarnia i Krzywy Róg</t>
  </si>
  <si>
    <t>Oświetlenie uliczne w m. Nowy Most</t>
  </si>
  <si>
    <t>FS Bobrówko</t>
  </si>
  <si>
    <t>Remont i modernizacja mostów i przepustów na terenie gminy Piecki</t>
  </si>
  <si>
    <t>Koncepcja budowy cmentarza komunalnego</t>
  </si>
  <si>
    <t>Budowa ogrodzenia cmentarza komunalnego w m.Zgon</t>
  </si>
  <si>
    <t>90002</t>
  </si>
  <si>
    <t>6060</t>
  </si>
  <si>
    <t>Zakup kontenerów do PSZOK-u</t>
  </si>
  <si>
    <t>UG - FERC 600.000,00</t>
  </si>
  <si>
    <t>Zakup nieruchomości</t>
  </si>
  <si>
    <t>70005</t>
  </si>
  <si>
    <t>852</t>
  </si>
  <si>
    <t>85203</t>
  </si>
  <si>
    <t>Zakup samochodu do Środowiskowego Domu Samopomocy w Pieckach</t>
  </si>
  <si>
    <t>6058</t>
  </si>
  <si>
    <t>Cyberbezpieczny samorząd Gmina Piecki</t>
  </si>
  <si>
    <t>Budowa ścieżki rowerowej na terenie gminy Piecki</t>
  </si>
  <si>
    <t>Budowa sieci wodociągowej do m. Ławny Lasek  - projekt</t>
  </si>
  <si>
    <t>Przebudowa drogi  gminnej położonej  na działce nr 43 w m. Krutynski Piecek - projekt</t>
  </si>
  <si>
    <t>Budowa pomostu pływającego w sołectwie Nowe Kiełbonki</t>
  </si>
  <si>
    <t>Sz.P.Piecki -  Polski Ład  2.000.000,00</t>
  </si>
  <si>
    <t>Sz.P Nawiady - POZ Polski Ład  289.471,88</t>
  </si>
  <si>
    <t>Przebudowa dróg wewnętrznych w m. Babięta, położonych na dz. nr ewid.: 1-243, 1-251/9, 1-244/2, obręb Babięta, gm. Piecki</t>
  </si>
  <si>
    <t>Przebudowa dróg wewnętrznych w m. Krzywy Róg, położonych na dz. nr ewid.: 22-119, 22-128, obręb Szklarnia, gm. Piecki</t>
  </si>
  <si>
    <r>
      <t>*</t>
    </r>
    <r>
      <rPr>
        <i/>
        <vertAlign val="superscript"/>
        <sz val="10"/>
        <color theme="1"/>
        <rFont val="Times New Roman"/>
        <family val="1"/>
        <charset val="238"/>
      </rPr>
      <t>)</t>
    </r>
    <r>
      <rPr>
        <i/>
        <sz val="10"/>
        <color theme="1"/>
        <rFont val="Times New Roman"/>
        <family val="1"/>
        <charset val="238"/>
      </rPr>
      <t xml:space="preserve"> - kol. 4 do wykorzystania fakultatywnego</t>
    </r>
  </si>
  <si>
    <t>Modernizacja oświetlenia w Gminie Piecki</t>
  </si>
  <si>
    <t>UG  - Polski Ład 469.680,00</t>
  </si>
  <si>
    <t>Modernizacja kompleksu sportowego - Orlik w Pieckach</t>
  </si>
  <si>
    <t>Sz.P.Piecki</t>
  </si>
  <si>
    <t>Remont obiektu szatniowo-magazynowego w Pieckach - elewacja</t>
  </si>
  <si>
    <t>UG - Urząd Marszałkowski 38.000,00</t>
  </si>
  <si>
    <t xml:space="preserve">Przebudowa zjazdu z drogi krajowej nr 59 w km 52+492 str. lewa na działkę nr 767/1 oraz zatoki autobusowej  w  miejscowości Piecki  </t>
  </si>
  <si>
    <t>UG - PFRON 135.000,00</t>
  </si>
  <si>
    <t>Zakup i montaż huśtawki na placu zabaw w Krutyńskim Piecku</t>
  </si>
  <si>
    <t>Oświetlenie na placu zabaw w m.Dobry Lasek</t>
  </si>
  <si>
    <t>Przebudowa dróg gminnych na dz. nr 429/1, 455 obręb Brejdyny Gmina Piecki</t>
  </si>
  <si>
    <t>FS  Dobry Lasek 10.000</t>
  </si>
  <si>
    <t>Budowa sieci wodno-kanalizacyjnych na terenie Gminy Piecki</t>
  </si>
  <si>
    <t>UG  - Polski Ład 3.000.000,00</t>
  </si>
  <si>
    <t>RFRD - 806.267,50</t>
  </si>
  <si>
    <t>Zagospodarowanie terenu działki sołeckiej w m.Czaszkowo na dz. nr ew. 892/14 obr. Piecki dmina Piecki</t>
  </si>
  <si>
    <t>Przebudowa i rozbudowa drogi w Rutkowie wraz z budową sieci wodociągowej, kanalizacji deszczowej i oświetlenia</t>
  </si>
  <si>
    <t>UG  - Polski Ład 600.244,80</t>
  </si>
  <si>
    <t>FS Lipowo 10.051,59     Woj. Warm.Maur. - 26.569,00</t>
  </si>
  <si>
    <t>Zagospodarowanie terenu działki sołeckiej w miejscowości Lipowo, dz.nr 88/3, obręb geodezyjny Lipowo, gm.Piecki</t>
  </si>
  <si>
    <t>Wykonanie projektu zagospodarowania placu zabaw i siłowni plenerowej w sołectwie Nowe Kiełbonki</t>
  </si>
  <si>
    <t>FS Stare Kiełbonki 26.158,78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</si>
</sst>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8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0"/>
      <color theme="1"/>
      <name val="Arial CE1"/>
      <charset val="238"/>
    </font>
    <font>
      <sz val="10"/>
      <color rgb="FFFF0000"/>
      <name val="Arial CE"/>
      <charset val="238"/>
    </font>
    <font>
      <i/>
      <sz val="10"/>
      <color theme="1"/>
      <name val="Arial CE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sz val="10"/>
      <name val="Arial CE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2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49" fontId="15" fillId="0" borderId="0" xfId="0" applyNumberFormat="1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/>
    </xf>
    <xf numFmtId="164" fontId="26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8" fillId="10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wrapText="1"/>
    </xf>
    <xf numFmtId="49" fontId="26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" fontId="31" fillId="0" borderId="2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horizontal="center" vertical="center"/>
    </xf>
    <xf numFmtId="4" fontId="23" fillId="7" borderId="2" xfId="0" applyNumberFormat="1" applyFont="1" applyFill="1" applyBorder="1" applyAlignment="1">
      <alignment horizontal="right" vertical="center"/>
    </xf>
    <xf numFmtId="0" fontId="23" fillId="7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165" fontId="37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2" fontId="23" fillId="7" borderId="2" xfId="0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8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09"/>
  <sheetViews>
    <sheetView tabSelected="1" zoomScale="110" zoomScaleNormal="110" workbookViewId="0">
      <pane ySplit="6" topLeftCell="A67" activePane="bottomLeft" state="frozen"/>
      <selection pane="bottomLeft" activeCell="I74" sqref="I74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.625" style="1" customWidth="1"/>
    <col min="13" max="13" width="17" style="2" hidden="1" customWidth="1"/>
    <col min="14" max="14" width="8.875" style="1" hidden="1" customWidth="1"/>
    <col min="15" max="15" width="8.5" style="1" customWidth="1"/>
    <col min="16" max="17" width="25" style="1" customWidth="1"/>
    <col min="18" max="223" width="8.5" style="1" customWidth="1"/>
    <col min="224" max="990" width="8.5" customWidth="1"/>
  </cols>
  <sheetData>
    <row r="1" spans="1:223" s="10" customFormat="1" ht="21.75" customHeight="1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</row>
    <row r="2" spans="1:223" s="3" customFormat="1" ht="17.25" customHeight="1">
      <c r="A2" s="53" t="s">
        <v>0</v>
      </c>
      <c r="B2" s="53" t="s">
        <v>1</v>
      </c>
      <c r="C2" s="53" t="s">
        <v>2</v>
      </c>
      <c r="D2" s="53" t="s">
        <v>3</v>
      </c>
      <c r="E2" s="49" t="s">
        <v>4</v>
      </c>
      <c r="F2" s="49" t="s">
        <v>30</v>
      </c>
      <c r="G2" s="49" t="s">
        <v>5</v>
      </c>
      <c r="H2" s="49"/>
      <c r="I2" s="49"/>
      <c r="J2" s="49"/>
      <c r="K2" s="49"/>
      <c r="L2" s="51" t="s">
        <v>6</v>
      </c>
      <c r="M2" s="2"/>
    </row>
    <row r="3" spans="1:223" s="3" customFormat="1" ht="18" customHeight="1">
      <c r="A3" s="53"/>
      <c r="B3" s="53"/>
      <c r="C3" s="53"/>
      <c r="D3" s="53"/>
      <c r="E3" s="49"/>
      <c r="F3" s="49"/>
      <c r="G3" s="49" t="s">
        <v>31</v>
      </c>
      <c r="H3" s="49" t="s">
        <v>7</v>
      </c>
      <c r="I3" s="49"/>
      <c r="J3" s="49"/>
      <c r="K3" s="49"/>
      <c r="L3" s="51"/>
      <c r="M3" s="2"/>
    </row>
    <row r="4" spans="1:223" s="3" customFormat="1" ht="29.25" customHeight="1">
      <c r="A4" s="53"/>
      <c r="B4" s="53"/>
      <c r="C4" s="53"/>
      <c r="D4" s="53"/>
      <c r="E4" s="49"/>
      <c r="F4" s="49"/>
      <c r="G4" s="49"/>
      <c r="H4" s="49" t="s">
        <v>8</v>
      </c>
      <c r="I4" s="49" t="s">
        <v>9</v>
      </c>
      <c r="J4" s="49" t="s">
        <v>10</v>
      </c>
      <c r="K4" s="49" t="s">
        <v>11</v>
      </c>
      <c r="L4" s="51"/>
      <c r="M4" s="2"/>
    </row>
    <row r="5" spans="1:223" s="3" customFormat="1" ht="13.5" customHeight="1">
      <c r="A5" s="53"/>
      <c r="B5" s="53"/>
      <c r="C5" s="53"/>
      <c r="D5" s="53"/>
      <c r="E5" s="49"/>
      <c r="F5" s="49"/>
      <c r="G5" s="49"/>
      <c r="H5" s="49"/>
      <c r="I5" s="49"/>
      <c r="J5" s="49"/>
      <c r="K5" s="49"/>
      <c r="L5" s="51"/>
      <c r="M5" s="2"/>
    </row>
    <row r="6" spans="1:223" ht="12.7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223" ht="33" customHeight="1">
      <c r="A7" s="13">
        <v>1</v>
      </c>
      <c r="B7" s="14" t="s">
        <v>12</v>
      </c>
      <c r="C7" s="14" t="s">
        <v>26</v>
      </c>
      <c r="D7" s="23" t="s">
        <v>38</v>
      </c>
      <c r="E7" s="24" t="s">
        <v>126</v>
      </c>
      <c r="F7" s="21">
        <v>10000</v>
      </c>
      <c r="G7" s="17">
        <f>H7+I7+J7+K7</f>
        <v>0</v>
      </c>
      <c r="H7" s="19"/>
      <c r="I7" s="22"/>
      <c r="J7" s="18"/>
      <c r="K7" s="19"/>
      <c r="L7" s="20" t="s">
        <v>56</v>
      </c>
      <c r="N7" s="2"/>
    </row>
    <row r="8" spans="1:223" ht="47.25" customHeight="1">
      <c r="A8" s="13">
        <v>2</v>
      </c>
      <c r="B8" s="14" t="s">
        <v>12</v>
      </c>
      <c r="C8" s="14" t="s">
        <v>27</v>
      </c>
      <c r="D8" s="15" t="s">
        <v>55</v>
      </c>
      <c r="E8" s="16" t="s">
        <v>29</v>
      </c>
      <c r="F8" s="21"/>
      <c r="G8" s="17">
        <f t="shared" ref="G8:G71" si="0">H8+I8+J8+K8</f>
        <v>1492149.77</v>
      </c>
      <c r="H8" s="19">
        <v>43044.83</v>
      </c>
      <c r="I8" s="22"/>
      <c r="J8" s="18">
        <v>1449104.94</v>
      </c>
      <c r="K8" s="19"/>
      <c r="L8" s="20" t="s">
        <v>57</v>
      </c>
      <c r="N8" s="11"/>
    </row>
    <row r="9" spans="1:223" ht="47.25" customHeight="1">
      <c r="A9" s="13">
        <v>3</v>
      </c>
      <c r="B9" s="14" t="s">
        <v>12</v>
      </c>
      <c r="C9" s="14" t="s">
        <v>27</v>
      </c>
      <c r="D9" s="15" t="s">
        <v>55</v>
      </c>
      <c r="E9" s="16" t="s">
        <v>146</v>
      </c>
      <c r="F9" s="21">
        <v>3400000</v>
      </c>
      <c r="G9" s="17">
        <f t="shared" si="0"/>
        <v>0</v>
      </c>
      <c r="H9" s="19"/>
      <c r="I9" s="22"/>
      <c r="J9" s="18"/>
      <c r="K9" s="19"/>
      <c r="L9" s="20" t="s">
        <v>147</v>
      </c>
      <c r="N9" s="11"/>
      <c r="P9" s="46"/>
    </row>
    <row r="10" spans="1:223" ht="44.25" customHeight="1">
      <c r="A10" s="13">
        <v>4</v>
      </c>
      <c r="B10" s="14" t="s">
        <v>12</v>
      </c>
      <c r="C10" s="14" t="s">
        <v>27</v>
      </c>
      <c r="D10" s="23" t="s">
        <v>38</v>
      </c>
      <c r="E10" s="16" t="s">
        <v>18</v>
      </c>
      <c r="F10" s="21"/>
      <c r="G10" s="17">
        <f t="shared" si="0"/>
        <v>3389576.93</v>
      </c>
      <c r="H10" s="19">
        <v>318266.93</v>
      </c>
      <c r="I10" s="22"/>
      <c r="J10" s="18">
        <v>3071310</v>
      </c>
      <c r="K10" s="19"/>
      <c r="L10" s="20" t="s">
        <v>58</v>
      </c>
      <c r="N10" s="2"/>
    </row>
    <row r="11" spans="1:223" ht="26.25" customHeight="1">
      <c r="A11" s="13">
        <v>5</v>
      </c>
      <c r="B11" s="14" t="s">
        <v>12</v>
      </c>
      <c r="C11" s="14" t="s">
        <v>27</v>
      </c>
      <c r="D11" s="23" t="s">
        <v>38</v>
      </c>
      <c r="E11" s="25" t="s">
        <v>19</v>
      </c>
      <c r="F11" s="21"/>
      <c r="G11" s="17">
        <f t="shared" si="0"/>
        <v>33000</v>
      </c>
      <c r="H11" s="19">
        <v>33000</v>
      </c>
      <c r="I11" s="22"/>
      <c r="J11" s="18"/>
      <c r="K11" s="19"/>
      <c r="L11" s="20" t="s">
        <v>56</v>
      </c>
      <c r="N11" s="2"/>
    </row>
    <row r="12" spans="1:223" ht="38.25" customHeight="1">
      <c r="A12" s="13">
        <v>6</v>
      </c>
      <c r="B12" s="14" t="s">
        <v>12</v>
      </c>
      <c r="C12" s="14" t="s">
        <v>27</v>
      </c>
      <c r="D12" s="23" t="s">
        <v>38</v>
      </c>
      <c r="E12" s="25" t="s">
        <v>32</v>
      </c>
      <c r="F12" s="21"/>
      <c r="G12" s="17">
        <f t="shared" si="0"/>
        <v>94279.5</v>
      </c>
      <c r="H12" s="19">
        <v>94279.5</v>
      </c>
      <c r="I12" s="22"/>
      <c r="J12" s="18"/>
      <c r="K12" s="19"/>
      <c r="L12" s="20" t="s">
        <v>56</v>
      </c>
      <c r="N12" s="2"/>
    </row>
    <row r="13" spans="1:223" ht="31.5" customHeight="1">
      <c r="A13" s="13">
        <v>7</v>
      </c>
      <c r="B13" s="14" t="s">
        <v>12</v>
      </c>
      <c r="C13" s="14" t="s">
        <v>27</v>
      </c>
      <c r="D13" s="23" t="s">
        <v>38</v>
      </c>
      <c r="E13" s="25" t="s">
        <v>33</v>
      </c>
      <c r="F13" s="21"/>
      <c r="G13" s="17">
        <f t="shared" si="0"/>
        <v>104998.5</v>
      </c>
      <c r="H13" s="19">
        <v>104998.5</v>
      </c>
      <c r="I13" s="22"/>
      <c r="J13" s="18"/>
      <c r="K13" s="19"/>
      <c r="L13" s="20" t="s">
        <v>56</v>
      </c>
      <c r="N13" s="2"/>
    </row>
    <row r="14" spans="1:223" ht="31.5" customHeight="1">
      <c r="A14" s="13">
        <v>8</v>
      </c>
      <c r="B14" s="14" t="s">
        <v>12</v>
      </c>
      <c r="C14" s="14" t="s">
        <v>27</v>
      </c>
      <c r="D14" s="23" t="s">
        <v>38</v>
      </c>
      <c r="E14" s="25" t="s">
        <v>34</v>
      </c>
      <c r="F14" s="21"/>
      <c r="G14" s="17">
        <f t="shared" si="0"/>
        <v>60700.5</v>
      </c>
      <c r="H14" s="19">
        <v>60700.5</v>
      </c>
      <c r="I14" s="22"/>
      <c r="J14" s="18"/>
      <c r="K14" s="19"/>
      <c r="L14" s="20" t="s">
        <v>56</v>
      </c>
      <c r="N14" s="2"/>
    </row>
    <row r="15" spans="1:223" ht="39" customHeight="1">
      <c r="A15" s="13">
        <v>9</v>
      </c>
      <c r="B15" s="14" t="s">
        <v>12</v>
      </c>
      <c r="C15" s="14" t="s">
        <v>27</v>
      </c>
      <c r="D15" s="23" t="s">
        <v>38</v>
      </c>
      <c r="E15" s="25" t="s">
        <v>35</v>
      </c>
      <c r="F15" s="21"/>
      <c r="G15" s="17">
        <f t="shared" si="0"/>
        <v>45202.5</v>
      </c>
      <c r="H15" s="19">
        <v>45202.5</v>
      </c>
      <c r="I15" s="22"/>
      <c r="J15" s="18"/>
      <c r="K15" s="19"/>
      <c r="L15" s="20" t="s">
        <v>56</v>
      </c>
      <c r="N15" s="2"/>
      <c r="P15" s="46"/>
      <c r="Q15" s="46"/>
    </row>
    <row r="16" spans="1:223" ht="49.5" customHeight="1">
      <c r="A16" s="13">
        <v>10</v>
      </c>
      <c r="B16" s="14" t="s">
        <v>13</v>
      </c>
      <c r="C16" s="14" t="s">
        <v>14</v>
      </c>
      <c r="D16" s="15" t="s">
        <v>55</v>
      </c>
      <c r="E16" s="16" t="s">
        <v>150</v>
      </c>
      <c r="F16" s="17"/>
      <c r="G16" s="17">
        <f t="shared" si="0"/>
        <v>683797.45000000007</v>
      </c>
      <c r="H16" s="18">
        <v>83552.649999999994</v>
      </c>
      <c r="I16" s="19"/>
      <c r="J16" s="18">
        <v>600244.80000000005</v>
      </c>
      <c r="K16" s="19"/>
      <c r="L16" s="20" t="s">
        <v>151</v>
      </c>
      <c r="N16" s="11"/>
    </row>
    <row r="17" spans="1:16" ht="33.75" customHeight="1">
      <c r="A17" s="13">
        <v>11</v>
      </c>
      <c r="B17" s="14" t="s">
        <v>13</v>
      </c>
      <c r="C17" s="14" t="s">
        <v>14</v>
      </c>
      <c r="D17" s="23" t="s">
        <v>38</v>
      </c>
      <c r="E17" s="25" t="s">
        <v>45</v>
      </c>
      <c r="F17" s="21">
        <v>194500</v>
      </c>
      <c r="G17" s="17">
        <f t="shared" si="0"/>
        <v>0</v>
      </c>
      <c r="H17" s="19">
        <v>0</v>
      </c>
      <c r="I17" s="22"/>
      <c r="J17" s="18"/>
      <c r="K17" s="19"/>
      <c r="L17" s="20" t="s">
        <v>59</v>
      </c>
      <c r="N17" s="2"/>
      <c r="P17" s="46"/>
    </row>
    <row r="18" spans="1:16" ht="29.25" customHeight="1">
      <c r="A18" s="13">
        <v>12</v>
      </c>
      <c r="B18" s="14" t="s">
        <v>13</v>
      </c>
      <c r="C18" s="14" t="s">
        <v>14</v>
      </c>
      <c r="D18" s="15" t="s">
        <v>61</v>
      </c>
      <c r="E18" s="25" t="s">
        <v>44</v>
      </c>
      <c r="F18" s="21"/>
      <c r="G18" s="17">
        <f t="shared" si="0"/>
        <v>2222782.9300000002</v>
      </c>
      <c r="H18" s="19">
        <v>876536.93</v>
      </c>
      <c r="I18" s="22"/>
      <c r="J18" s="18"/>
      <c r="K18" s="19">
        <v>1346246</v>
      </c>
      <c r="L18" s="20" t="s">
        <v>60</v>
      </c>
      <c r="N18" s="2"/>
      <c r="P18" s="46"/>
    </row>
    <row r="19" spans="1:16" ht="27.75" customHeight="1">
      <c r="A19" s="13">
        <v>13</v>
      </c>
      <c r="B19" s="14" t="s">
        <v>13</v>
      </c>
      <c r="C19" s="14" t="s">
        <v>14</v>
      </c>
      <c r="D19" s="23" t="s">
        <v>38</v>
      </c>
      <c r="E19" s="25" t="s">
        <v>36</v>
      </c>
      <c r="F19" s="21"/>
      <c r="G19" s="17">
        <f t="shared" si="0"/>
        <v>60000</v>
      </c>
      <c r="H19" s="19">
        <v>60000</v>
      </c>
      <c r="I19" s="22"/>
      <c r="J19" s="18"/>
      <c r="K19" s="19"/>
      <c r="L19" s="20" t="s">
        <v>56</v>
      </c>
      <c r="N19" s="2"/>
    </row>
    <row r="20" spans="1:16" ht="60.75" customHeight="1">
      <c r="A20" s="13">
        <v>14</v>
      </c>
      <c r="B20" s="14" t="s">
        <v>13</v>
      </c>
      <c r="C20" s="14" t="s">
        <v>14</v>
      </c>
      <c r="D20" s="23" t="s">
        <v>38</v>
      </c>
      <c r="E20" s="25" t="s">
        <v>62</v>
      </c>
      <c r="F20" s="18">
        <v>24815.17</v>
      </c>
      <c r="G20" s="17">
        <f t="shared" si="0"/>
        <v>0</v>
      </c>
      <c r="H20" s="19"/>
      <c r="I20" s="22"/>
      <c r="J20" s="18"/>
      <c r="K20" s="19"/>
      <c r="L20" s="20" t="s">
        <v>56</v>
      </c>
      <c r="N20" s="2"/>
    </row>
    <row r="21" spans="1:16" ht="39.75" customHeight="1">
      <c r="A21" s="13">
        <v>15</v>
      </c>
      <c r="B21" s="14" t="s">
        <v>13</v>
      </c>
      <c r="C21" s="14" t="s">
        <v>14</v>
      </c>
      <c r="D21" s="23" t="s">
        <v>38</v>
      </c>
      <c r="E21" s="25" t="s">
        <v>63</v>
      </c>
      <c r="F21" s="18">
        <v>93730.5</v>
      </c>
      <c r="G21" s="17">
        <f t="shared" si="0"/>
        <v>0</v>
      </c>
      <c r="H21" s="19"/>
      <c r="I21" s="22"/>
      <c r="J21" s="18"/>
      <c r="K21" s="19"/>
      <c r="L21" s="20" t="s">
        <v>56</v>
      </c>
      <c r="N21" s="2"/>
    </row>
    <row r="22" spans="1:16" ht="37.5" customHeight="1">
      <c r="A22" s="13">
        <v>16</v>
      </c>
      <c r="B22" s="14" t="s">
        <v>13</v>
      </c>
      <c r="C22" s="14" t="s">
        <v>14</v>
      </c>
      <c r="D22" s="23" t="s">
        <v>38</v>
      </c>
      <c r="E22" s="25" t="s">
        <v>127</v>
      </c>
      <c r="F22" s="21">
        <v>45000</v>
      </c>
      <c r="G22" s="17">
        <f t="shared" si="0"/>
        <v>0</v>
      </c>
      <c r="H22" s="19"/>
      <c r="I22" s="22"/>
      <c r="J22" s="18"/>
      <c r="K22" s="19"/>
      <c r="L22" s="20" t="s">
        <v>56</v>
      </c>
      <c r="N22" s="2"/>
    </row>
    <row r="23" spans="1:16" ht="36.75" customHeight="1">
      <c r="A23" s="13">
        <v>17</v>
      </c>
      <c r="B23" s="26" t="s">
        <v>13</v>
      </c>
      <c r="C23" s="26" t="s">
        <v>14</v>
      </c>
      <c r="D23" s="27" t="s">
        <v>38</v>
      </c>
      <c r="E23" s="25" t="s">
        <v>73</v>
      </c>
      <c r="F23" s="28">
        <v>50000</v>
      </c>
      <c r="G23" s="17">
        <f t="shared" si="0"/>
        <v>0</v>
      </c>
      <c r="H23" s="29"/>
      <c r="I23" s="30"/>
      <c r="J23" s="29"/>
      <c r="K23" s="30"/>
      <c r="L23" s="20" t="s">
        <v>56</v>
      </c>
      <c r="N23" s="2"/>
    </row>
    <row r="24" spans="1:16" ht="50.25" customHeight="1">
      <c r="A24" s="13">
        <v>18</v>
      </c>
      <c r="B24" s="26" t="s">
        <v>13</v>
      </c>
      <c r="C24" s="26" t="s">
        <v>14</v>
      </c>
      <c r="D24" s="27" t="s">
        <v>38</v>
      </c>
      <c r="E24" s="31" t="s">
        <v>131</v>
      </c>
      <c r="F24" s="28">
        <v>20000</v>
      </c>
      <c r="G24" s="17">
        <f t="shared" si="0"/>
        <v>0</v>
      </c>
      <c r="H24" s="29"/>
      <c r="I24" s="30"/>
      <c r="J24" s="29"/>
      <c r="K24" s="30"/>
      <c r="L24" s="20" t="s">
        <v>56</v>
      </c>
      <c r="N24" s="2"/>
    </row>
    <row r="25" spans="1:16" ht="52.5" customHeight="1">
      <c r="A25" s="13">
        <v>19</v>
      </c>
      <c r="B25" s="26" t="s">
        <v>13</v>
      </c>
      <c r="C25" s="26" t="s">
        <v>14</v>
      </c>
      <c r="D25" s="27" t="s">
        <v>38</v>
      </c>
      <c r="E25" s="31" t="s">
        <v>132</v>
      </c>
      <c r="F25" s="28">
        <v>20000</v>
      </c>
      <c r="G25" s="17">
        <f t="shared" si="0"/>
        <v>0</v>
      </c>
      <c r="H25" s="29">
        <v>0</v>
      </c>
      <c r="I25" s="30"/>
      <c r="J25" s="29"/>
      <c r="K25" s="30"/>
      <c r="L25" s="20" t="s">
        <v>56</v>
      </c>
      <c r="N25" s="2"/>
    </row>
    <row r="26" spans="1:16" ht="29.25" customHeight="1">
      <c r="A26" s="13">
        <v>20</v>
      </c>
      <c r="B26" s="26" t="s">
        <v>13</v>
      </c>
      <c r="C26" s="26" t="s">
        <v>14</v>
      </c>
      <c r="D26" s="27" t="s">
        <v>38</v>
      </c>
      <c r="E26" s="25" t="s">
        <v>111</v>
      </c>
      <c r="F26" s="28"/>
      <c r="G26" s="17">
        <f t="shared" si="0"/>
        <v>175000</v>
      </c>
      <c r="H26" s="29">
        <v>175000</v>
      </c>
      <c r="I26" s="30"/>
      <c r="J26" s="29"/>
      <c r="K26" s="30"/>
      <c r="L26" s="20" t="s">
        <v>56</v>
      </c>
      <c r="N26" s="2"/>
    </row>
    <row r="27" spans="1:16" ht="29.25" customHeight="1">
      <c r="A27" s="13">
        <v>21</v>
      </c>
      <c r="B27" s="26" t="s">
        <v>13</v>
      </c>
      <c r="C27" s="26" t="s">
        <v>14</v>
      </c>
      <c r="D27" s="27" t="s">
        <v>38</v>
      </c>
      <c r="E27" s="25" t="s">
        <v>144</v>
      </c>
      <c r="F27" s="28">
        <v>636267.5</v>
      </c>
      <c r="G27" s="17">
        <f t="shared" si="0"/>
        <v>0</v>
      </c>
      <c r="H27" s="29"/>
      <c r="I27" s="30"/>
      <c r="J27" s="29"/>
      <c r="K27" s="30"/>
      <c r="L27" s="20" t="s">
        <v>148</v>
      </c>
      <c r="N27" s="2"/>
    </row>
    <row r="28" spans="1:16" ht="40.5" customHeight="1">
      <c r="A28" s="13">
        <v>22</v>
      </c>
      <c r="B28" s="26" t="s">
        <v>13</v>
      </c>
      <c r="C28" s="26" t="s">
        <v>53</v>
      </c>
      <c r="D28" s="27" t="s">
        <v>38</v>
      </c>
      <c r="E28" s="25" t="s">
        <v>72</v>
      </c>
      <c r="F28" s="28"/>
      <c r="G28" s="17">
        <f t="shared" si="0"/>
        <v>37000</v>
      </c>
      <c r="H28" s="29">
        <v>37000</v>
      </c>
      <c r="I28" s="30"/>
      <c r="J28" s="29"/>
      <c r="K28" s="30"/>
      <c r="L28" s="20" t="s">
        <v>56</v>
      </c>
      <c r="N28" s="2"/>
    </row>
    <row r="29" spans="1:16" ht="50.25" customHeight="1">
      <c r="A29" s="13">
        <v>23</v>
      </c>
      <c r="B29" s="14" t="s">
        <v>13</v>
      </c>
      <c r="C29" s="14" t="s">
        <v>37</v>
      </c>
      <c r="D29" s="14" t="s">
        <v>38</v>
      </c>
      <c r="E29" s="32" t="s">
        <v>140</v>
      </c>
      <c r="F29" s="21"/>
      <c r="G29" s="17">
        <f t="shared" si="0"/>
        <v>258000</v>
      </c>
      <c r="H29" s="19">
        <v>258000</v>
      </c>
      <c r="I29" s="22"/>
      <c r="J29" s="18"/>
      <c r="K29" s="19"/>
      <c r="L29" s="20" t="s">
        <v>56</v>
      </c>
      <c r="N29" s="2"/>
    </row>
    <row r="30" spans="1:16" ht="16.5" customHeight="1">
      <c r="A30" s="13">
        <v>24</v>
      </c>
      <c r="B30" s="14" t="s">
        <v>49</v>
      </c>
      <c r="C30" s="14" t="s">
        <v>119</v>
      </c>
      <c r="D30" s="23" t="s">
        <v>115</v>
      </c>
      <c r="E30" s="32" t="s">
        <v>118</v>
      </c>
      <c r="F30" s="21"/>
      <c r="G30" s="17">
        <f t="shared" si="0"/>
        <v>685000</v>
      </c>
      <c r="H30" s="19">
        <v>685000</v>
      </c>
      <c r="I30" s="22"/>
      <c r="J30" s="18"/>
      <c r="K30" s="19"/>
      <c r="L30" s="20" t="s">
        <v>56</v>
      </c>
      <c r="N30" s="2"/>
    </row>
    <row r="31" spans="1:16" ht="35.25" customHeight="1">
      <c r="A31" s="13">
        <v>25</v>
      </c>
      <c r="B31" s="14" t="s">
        <v>49</v>
      </c>
      <c r="C31" s="14" t="s">
        <v>50</v>
      </c>
      <c r="D31" s="23" t="s">
        <v>38</v>
      </c>
      <c r="E31" s="25" t="s">
        <v>51</v>
      </c>
      <c r="F31" s="21">
        <v>10000</v>
      </c>
      <c r="G31" s="17">
        <f t="shared" si="0"/>
        <v>0</v>
      </c>
      <c r="H31" s="19">
        <v>0</v>
      </c>
      <c r="I31" s="22"/>
      <c r="J31" s="18"/>
      <c r="K31" s="19"/>
      <c r="L31" s="20" t="s">
        <v>56</v>
      </c>
      <c r="N31" s="2"/>
    </row>
    <row r="32" spans="1:16" ht="21" customHeight="1">
      <c r="A32" s="13">
        <v>26</v>
      </c>
      <c r="B32" s="14" t="s">
        <v>49</v>
      </c>
      <c r="C32" s="14" t="s">
        <v>50</v>
      </c>
      <c r="D32" s="23" t="s">
        <v>38</v>
      </c>
      <c r="E32" s="25" t="s">
        <v>52</v>
      </c>
      <c r="F32" s="21"/>
      <c r="G32" s="17">
        <f t="shared" si="0"/>
        <v>30000</v>
      </c>
      <c r="H32" s="19">
        <v>30000</v>
      </c>
      <c r="I32" s="22"/>
      <c r="J32" s="18"/>
      <c r="K32" s="19"/>
      <c r="L32" s="20" t="s">
        <v>56</v>
      </c>
      <c r="N32" s="2"/>
    </row>
    <row r="33" spans="1:16" ht="36" customHeight="1">
      <c r="A33" s="13">
        <v>27</v>
      </c>
      <c r="B33" s="33" t="s">
        <v>46</v>
      </c>
      <c r="C33" s="33" t="s">
        <v>47</v>
      </c>
      <c r="D33" s="15" t="s">
        <v>74</v>
      </c>
      <c r="E33" s="32" t="s">
        <v>48</v>
      </c>
      <c r="F33" s="18"/>
      <c r="G33" s="17">
        <f t="shared" si="0"/>
        <v>862430.95</v>
      </c>
      <c r="H33" s="19">
        <v>310043.74</v>
      </c>
      <c r="I33" s="22"/>
      <c r="J33" s="19">
        <v>552387.21</v>
      </c>
      <c r="K33" s="19"/>
      <c r="L33" s="20" t="s">
        <v>64</v>
      </c>
      <c r="N33" s="2"/>
    </row>
    <row r="34" spans="1:16" ht="27.75" customHeight="1">
      <c r="A34" s="13">
        <v>28</v>
      </c>
      <c r="B34" s="33" t="s">
        <v>46</v>
      </c>
      <c r="C34" s="33" t="s">
        <v>47</v>
      </c>
      <c r="D34" s="15" t="s">
        <v>38</v>
      </c>
      <c r="E34" s="32" t="s">
        <v>112</v>
      </c>
      <c r="F34" s="18"/>
      <c r="G34" s="17">
        <f t="shared" si="0"/>
        <v>70000</v>
      </c>
      <c r="H34" s="19">
        <v>70000</v>
      </c>
      <c r="I34" s="22"/>
      <c r="J34" s="19"/>
      <c r="K34" s="19"/>
      <c r="L34" s="20" t="s">
        <v>56</v>
      </c>
      <c r="N34" s="2"/>
      <c r="P34" s="46"/>
    </row>
    <row r="35" spans="1:16" ht="33" customHeight="1">
      <c r="A35" s="13">
        <v>29</v>
      </c>
      <c r="B35" s="33" t="s">
        <v>46</v>
      </c>
      <c r="C35" s="33" t="s">
        <v>47</v>
      </c>
      <c r="D35" s="15" t="s">
        <v>38</v>
      </c>
      <c r="E35" s="32" t="s">
        <v>113</v>
      </c>
      <c r="F35" s="18"/>
      <c r="G35" s="17">
        <f t="shared" si="0"/>
        <v>20000</v>
      </c>
      <c r="H35" s="19">
        <v>20000</v>
      </c>
      <c r="I35" s="22"/>
      <c r="J35" s="19"/>
      <c r="K35" s="19"/>
      <c r="L35" s="20" t="s">
        <v>56</v>
      </c>
      <c r="N35" s="2"/>
    </row>
    <row r="36" spans="1:16" ht="27.75" customHeight="1">
      <c r="A36" s="13">
        <v>30</v>
      </c>
      <c r="B36" s="34">
        <v>750</v>
      </c>
      <c r="C36" s="34">
        <v>75095</v>
      </c>
      <c r="D36" s="15" t="s">
        <v>123</v>
      </c>
      <c r="E36" s="32" t="s">
        <v>124</v>
      </c>
      <c r="F36" s="18"/>
      <c r="G36" s="17">
        <f t="shared" si="0"/>
        <v>600000</v>
      </c>
      <c r="H36" s="19"/>
      <c r="I36" s="22"/>
      <c r="J36" s="19"/>
      <c r="K36" s="19">
        <v>600000</v>
      </c>
      <c r="L36" s="20" t="s">
        <v>117</v>
      </c>
      <c r="N36" s="2"/>
    </row>
    <row r="37" spans="1:16" ht="31.5" customHeight="1">
      <c r="A37" s="13">
        <v>31</v>
      </c>
      <c r="B37" s="14" t="s">
        <v>15</v>
      </c>
      <c r="C37" s="14" t="s">
        <v>16</v>
      </c>
      <c r="D37" s="23" t="s">
        <v>38</v>
      </c>
      <c r="E37" s="25" t="s">
        <v>28</v>
      </c>
      <c r="F37" s="35">
        <v>50000</v>
      </c>
      <c r="G37" s="17">
        <f t="shared" si="0"/>
        <v>0</v>
      </c>
      <c r="H37" s="36">
        <v>0</v>
      </c>
      <c r="I37" s="37"/>
      <c r="J37" s="18"/>
      <c r="K37" s="19"/>
      <c r="L37" s="20" t="s">
        <v>56</v>
      </c>
      <c r="N37" s="2"/>
    </row>
    <row r="38" spans="1:16" ht="24.75" customHeight="1">
      <c r="A38" s="13">
        <v>32</v>
      </c>
      <c r="B38" s="14" t="s">
        <v>15</v>
      </c>
      <c r="C38" s="14" t="s">
        <v>16</v>
      </c>
      <c r="D38" s="23" t="s">
        <v>38</v>
      </c>
      <c r="E38" s="25" t="s">
        <v>39</v>
      </c>
      <c r="F38" s="35"/>
      <c r="G38" s="17">
        <f t="shared" si="0"/>
        <v>445000</v>
      </c>
      <c r="H38" s="36">
        <v>445000</v>
      </c>
      <c r="I38" s="37"/>
      <c r="J38" s="18"/>
      <c r="K38" s="19"/>
      <c r="L38" s="20" t="s">
        <v>56</v>
      </c>
      <c r="N38" s="2"/>
    </row>
    <row r="39" spans="1:16" ht="45" customHeight="1">
      <c r="A39" s="13">
        <v>33</v>
      </c>
      <c r="B39" s="14" t="s">
        <v>65</v>
      </c>
      <c r="C39" s="14" t="s">
        <v>66</v>
      </c>
      <c r="D39" s="15" t="s">
        <v>55</v>
      </c>
      <c r="E39" s="25" t="s">
        <v>67</v>
      </c>
      <c r="F39" s="21"/>
      <c r="G39" s="17">
        <f t="shared" si="0"/>
        <v>2352941.1800000002</v>
      </c>
      <c r="H39" s="19">
        <v>352941.18</v>
      </c>
      <c r="I39" s="22"/>
      <c r="J39" s="18">
        <v>2000000</v>
      </c>
      <c r="K39" s="19"/>
      <c r="L39" s="20" t="s">
        <v>129</v>
      </c>
      <c r="N39" s="2"/>
    </row>
    <row r="40" spans="1:16" ht="42.75" customHeight="1">
      <c r="A40" s="13">
        <v>34</v>
      </c>
      <c r="B40" s="14" t="s">
        <v>65</v>
      </c>
      <c r="C40" s="14" t="s">
        <v>66</v>
      </c>
      <c r="D40" s="15" t="s">
        <v>74</v>
      </c>
      <c r="E40" s="25" t="s">
        <v>69</v>
      </c>
      <c r="F40" s="21"/>
      <c r="G40" s="17">
        <f t="shared" si="0"/>
        <v>314471.88</v>
      </c>
      <c r="H40" s="19">
        <v>25000</v>
      </c>
      <c r="I40" s="22"/>
      <c r="J40" s="18">
        <v>289471.88</v>
      </c>
      <c r="K40" s="19"/>
      <c r="L40" s="20" t="s">
        <v>130</v>
      </c>
      <c r="N40" s="2"/>
      <c r="P40" s="46"/>
    </row>
    <row r="41" spans="1:16" ht="29.25" customHeight="1">
      <c r="A41" s="13">
        <v>35</v>
      </c>
      <c r="B41" s="14" t="s">
        <v>120</v>
      </c>
      <c r="C41" s="14" t="s">
        <v>121</v>
      </c>
      <c r="D41" s="15" t="s">
        <v>115</v>
      </c>
      <c r="E41" s="25" t="s">
        <v>122</v>
      </c>
      <c r="F41" s="21"/>
      <c r="G41" s="17">
        <f t="shared" si="0"/>
        <v>230500</v>
      </c>
      <c r="H41" s="19">
        <v>95500</v>
      </c>
      <c r="I41" s="22"/>
      <c r="J41" s="18">
        <v>135000</v>
      </c>
      <c r="K41" s="19"/>
      <c r="L41" s="20" t="s">
        <v>141</v>
      </c>
      <c r="N41" s="2"/>
    </row>
    <row r="42" spans="1:16" ht="24" customHeight="1">
      <c r="A42" s="13">
        <v>36</v>
      </c>
      <c r="B42" s="14" t="s">
        <v>17</v>
      </c>
      <c r="C42" s="14" t="s">
        <v>114</v>
      </c>
      <c r="D42" s="15" t="s">
        <v>115</v>
      </c>
      <c r="E42" s="25" t="s">
        <v>116</v>
      </c>
      <c r="F42" s="21"/>
      <c r="G42" s="17">
        <f t="shared" si="0"/>
        <v>20000</v>
      </c>
      <c r="H42" s="19">
        <v>20000</v>
      </c>
      <c r="I42" s="22"/>
      <c r="J42" s="18"/>
      <c r="K42" s="19"/>
      <c r="L42" s="20" t="s">
        <v>56</v>
      </c>
      <c r="N42" s="2"/>
    </row>
    <row r="43" spans="1:16" ht="31.5" customHeight="1">
      <c r="A43" s="13">
        <v>37</v>
      </c>
      <c r="B43" s="14" t="s">
        <v>17</v>
      </c>
      <c r="C43" s="14" t="s">
        <v>20</v>
      </c>
      <c r="D43" s="15" t="s">
        <v>38</v>
      </c>
      <c r="E43" s="25" t="s">
        <v>40</v>
      </c>
      <c r="F43" s="21"/>
      <c r="G43" s="17">
        <f t="shared" si="0"/>
        <v>151796</v>
      </c>
      <c r="H43" s="19">
        <v>151796</v>
      </c>
      <c r="I43" s="22"/>
      <c r="J43" s="18"/>
      <c r="K43" s="19"/>
      <c r="L43" s="20" t="s">
        <v>56</v>
      </c>
      <c r="N43" s="2"/>
    </row>
    <row r="44" spans="1:16" ht="31.5" customHeight="1">
      <c r="A44" s="13">
        <v>38</v>
      </c>
      <c r="B44" s="14" t="s">
        <v>17</v>
      </c>
      <c r="C44" s="14" t="s">
        <v>20</v>
      </c>
      <c r="D44" s="15" t="s">
        <v>38</v>
      </c>
      <c r="E44" s="25" t="s">
        <v>54</v>
      </c>
      <c r="F44" s="21"/>
      <c r="G44" s="17">
        <f t="shared" si="0"/>
        <v>30000</v>
      </c>
      <c r="H44" s="18">
        <v>30000</v>
      </c>
      <c r="I44" s="22"/>
      <c r="J44" s="18"/>
      <c r="K44" s="19"/>
      <c r="L44" s="20" t="s">
        <v>56</v>
      </c>
      <c r="N44" s="2"/>
    </row>
    <row r="45" spans="1:16" ht="24" customHeight="1">
      <c r="A45" s="13">
        <v>39</v>
      </c>
      <c r="B45" s="14" t="s">
        <v>17</v>
      </c>
      <c r="C45" s="14" t="s">
        <v>20</v>
      </c>
      <c r="D45" s="15" t="s">
        <v>38</v>
      </c>
      <c r="E45" s="25" t="s">
        <v>75</v>
      </c>
      <c r="F45" s="21"/>
      <c r="G45" s="17">
        <f t="shared" si="0"/>
        <v>10455</v>
      </c>
      <c r="H45" s="18">
        <v>10455</v>
      </c>
      <c r="I45" s="22"/>
      <c r="J45" s="18"/>
      <c r="K45" s="19"/>
      <c r="L45" s="20" t="s">
        <v>76</v>
      </c>
      <c r="N45" s="2"/>
    </row>
    <row r="46" spans="1:16" ht="31.5" customHeight="1">
      <c r="A46" s="13">
        <v>40</v>
      </c>
      <c r="B46" s="14" t="s">
        <v>17</v>
      </c>
      <c r="C46" s="14" t="s">
        <v>20</v>
      </c>
      <c r="D46" s="15" t="s">
        <v>38</v>
      </c>
      <c r="E46" s="25" t="s">
        <v>77</v>
      </c>
      <c r="F46" s="21"/>
      <c r="G46" s="17">
        <f t="shared" si="0"/>
        <v>27500</v>
      </c>
      <c r="H46" s="18">
        <v>27500</v>
      </c>
      <c r="I46" s="22"/>
      <c r="J46" s="18"/>
      <c r="K46" s="19"/>
      <c r="L46" s="20" t="s">
        <v>78</v>
      </c>
      <c r="N46" s="2"/>
    </row>
    <row r="47" spans="1:16" ht="25.5" customHeight="1">
      <c r="A47" s="13">
        <v>41</v>
      </c>
      <c r="B47" s="14" t="s">
        <v>17</v>
      </c>
      <c r="C47" s="14" t="s">
        <v>20</v>
      </c>
      <c r="D47" s="15" t="s">
        <v>38</v>
      </c>
      <c r="E47" s="25" t="s">
        <v>109</v>
      </c>
      <c r="F47" s="21"/>
      <c r="G47" s="17">
        <f t="shared" si="0"/>
        <v>19407.82</v>
      </c>
      <c r="H47" s="18">
        <v>19407.82</v>
      </c>
      <c r="I47" s="22"/>
      <c r="J47" s="18"/>
      <c r="K47" s="19"/>
      <c r="L47" s="20" t="s">
        <v>110</v>
      </c>
      <c r="N47" s="2"/>
      <c r="P47" s="46"/>
    </row>
    <row r="48" spans="1:16" ht="25.5" customHeight="1">
      <c r="A48" s="13">
        <v>42</v>
      </c>
      <c r="B48" s="14" t="s">
        <v>17</v>
      </c>
      <c r="C48" s="14" t="s">
        <v>20</v>
      </c>
      <c r="D48" s="15" t="s">
        <v>38</v>
      </c>
      <c r="E48" s="25" t="s">
        <v>83</v>
      </c>
      <c r="F48" s="21"/>
      <c r="G48" s="17">
        <f t="shared" si="0"/>
        <v>12000</v>
      </c>
      <c r="H48" s="18">
        <v>12000</v>
      </c>
      <c r="I48" s="22"/>
      <c r="J48" s="18"/>
      <c r="K48" s="19"/>
      <c r="L48" s="20" t="s">
        <v>84</v>
      </c>
      <c r="N48" s="2"/>
    </row>
    <row r="49" spans="1:16" ht="25.5" customHeight="1">
      <c r="A49" s="13">
        <v>43</v>
      </c>
      <c r="B49" s="14" t="s">
        <v>17</v>
      </c>
      <c r="C49" s="14" t="s">
        <v>20</v>
      </c>
      <c r="D49" s="15" t="s">
        <v>38</v>
      </c>
      <c r="E49" s="25" t="s">
        <v>85</v>
      </c>
      <c r="F49" s="21"/>
      <c r="G49" s="17">
        <f t="shared" si="0"/>
        <v>10000</v>
      </c>
      <c r="H49" s="18">
        <v>10000</v>
      </c>
      <c r="I49" s="22"/>
      <c r="J49" s="18"/>
      <c r="K49" s="19"/>
      <c r="L49" s="20" t="s">
        <v>86</v>
      </c>
      <c r="N49" s="2"/>
    </row>
    <row r="50" spans="1:16" ht="25.5" customHeight="1">
      <c r="A50" s="13">
        <v>44</v>
      </c>
      <c r="B50" s="14" t="s">
        <v>17</v>
      </c>
      <c r="C50" s="14" t="s">
        <v>20</v>
      </c>
      <c r="D50" s="15" t="s">
        <v>38</v>
      </c>
      <c r="E50" s="25" t="s">
        <v>89</v>
      </c>
      <c r="F50" s="21"/>
      <c r="G50" s="17">
        <f t="shared" si="0"/>
        <v>3848.33</v>
      </c>
      <c r="H50" s="18">
        <v>3848.33</v>
      </c>
      <c r="I50" s="22"/>
      <c r="J50" s="18"/>
      <c r="K50" s="19"/>
      <c r="L50" s="20" t="s">
        <v>90</v>
      </c>
      <c r="N50" s="2"/>
    </row>
    <row r="51" spans="1:16" ht="27.75" customHeight="1">
      <c r="A51" s="13">
        <v>45</v>
      </c>
      <c r="B51" s="14" t="s">
        <v>17</v>
      </c>
      <c r="C51" s="14" t="s">
        <v>20</v>
      </c>
      <c r="D51" s="15" t="s">
        <v>38</v>
      </c>
      <c r="E51" s="25" t="s">
        <v>91</v>
      </c>
      <c r="F51" s="21"/>
      <c r="G51" s="17">
        <f t="shared" si="0"/>
        <v>2000</v>
      </c>
      <c r="H51" s="18">
        <v>2000</v>
      </c>
      <c r="I51" s="22"/>
      <c r="J51" s="18"/>
      <c r="K51" s="19"/>
      <c r="L51" s="20" t="s">
        <v>92</v>
      </c>
      <c r="N51" s="2"/>
    </row>
    <row r="52" spans="1:16" ht="24" customHeight="1">
      <c r="A52" s="13">
        <v>46</v>
      </c>
      <c r="B52" s="14" t="s">
        <v>17</v>
      </c>
      <c r="C52" s="14" t="s">
        <v>20</v>
      </c>
      <c r="D52" s="15" t="s">
        <v>38</v>
      </c>
      <c r="E52" s="25" t="s">
        <v>93</v>
      </c>
      <c r="F52" s="21"/>
      <c r="G52" s="17">
        <f t="shared" si="0"/>
        <v>2400</v>
      </c>
      <c r="H52" s="18">
        <v>2400</v>
      </c>
      <c r="I52" s="22"/>
      <c r="J52" s="18"/>
      <c r="K52" s="19"/>
      <c r="L52" s="20" t="s">
        <v>94</v>
      </c>
      <c r="N52" s="2"/>
    </row>
    <row r="53" spans="1:16" ht="24.75" customHeight="1">
      <c r="A53" s="13">
        <v>47</v>
      </c>
      <c r="B53" s="14" t="s">
        <v>17</v>
      </c>
      <c r="C53" s="14" t="s">
        <v>20</v>
      </c>
      <c r="D53" s="15" t="s">
        <v>38</v>
      </c>
      <c r="E53" s="25" t="s">
        <v>103</v>
      </c>
      <c r="F53" s="21"/>
      <c r="G53" s="17">
        <f t="shared" si="0"/>
        <v>20000</v>
      </c>
      <c r="H53" s="18">
        <v>20000</v>
      </c>
      <c r="I53" s="22"/>
      <c r="J53" s="18"/>
      <c r="K53" s="19"/>
      <c r="L53" s="20" t="s">
        <v>102</v>
      </c>
      <c r="N53" s="2"/>
    </row>
    <row r="54" spans="1:16" ht="32.25" customHeight="1">
      <c r="A54" s="13">
        <v>48</v>
      </c>
      <c r="B54" s="14" t="s">
        <v>17</v>
      </c>
      <c r="C54" s="14" t="s">
        <v>20</v>
      </c>
      <c r="D54" s="15" t="s">
        <v>38</v>
      </c>
      <c r="E54" s="25" t="s">
        <v>106</v>
      </c>
      <c r="F54" s="21"/>
      <c r="G54" s="17">
        <f t="shared" si="0"/>
        <v>10894.08</v>
      </c>
      <c r="H54" s="18">
        <v>10894.08</v>
      </c>
      <c r="I54" s="22"/>
      <c r="J54" s="18"/>
      <c r="K54" s="19"/>
      <c r="L54" s="20" t="s">
        <v>107</v>
      </c>
      <c r="N54" s="2"/>
      <c r="P54" s="46"/>
    </row>
    <row r="55" spans="1:16" ht="33" customHeight="1">
      <c r="A55" s="13">
        <v>49</v>
      </c>
      <c r="B55" s="14" t="s">
        <v>17</v>
      </c>
      <c r="C55" s="14" t="s">
        <v>20</v>
      </c>
      <c r="D55" s="15" t="s">
        <v>55</v>
      </c>
      <c r="E55" s="25" t="s">
        <v>134</v>
      </c>
      <c r="F55" s="21"/>
      <c r="G55" s="17">
        <f>H55+I55+J55+K55</f>
        <v>768054.62</v>
      </c>
      <c r="H55" s="18">
        <v>298374.62</v>
      </c>
      <c r="I55" s="22"/>
      <c r="J55" s="18">
        <v>469680</v>
      </c>
      <c r="K55" s="19"/>
      <c r="L55" s="20" t="s">
        <v>135</v>
      </c>
      <c r="N55" s="2"/>
    </row>
    <row r="56" spans="1:16" ht="33" customHeight="1">
      <c r="A56" s="13">
        <v>50</v>
      </c>
      <c r="B56" s="14" t="s">
        <v>17</v>
      </c>
      <c r="C56" s="14" t="s">
        <v>20</v>
      </c>
      <c r="D56" s="15" t="s">
        <v>38</v>
      </c>
      <c r="E56" s="25" t="s">
        <v>143</v>
      </c>
      <c r="F56" s="21"/>
      <c r="G56" s="17">
        <f t="shared" si="0"/>
        <v>18204</v>
      </c>
      <c r="H56" s="18">
        <v>18204</v>
      </c>
      <c r="I56" s="22"/>
      <c r="J56" s="18"/>
      <c r="K56" s="19"/>
      <c r="L56" s="20" t="s">
        <v>145</v>
      </c>
      <c r="N56" s="2"/>
    </row>
    <row r="57" spans="1:16" ht="17.25" customHeight="1">
      <c r="A57" s="13">
        <v>51</v>
      </c>
      <c r="B57" s="14" t="s">
        <v>17</v>
      </c>
      <c r="C57" s="14" t="s">
        <v>21</v>
      </c>
      <c r="D57" s="15" t="s">
        <v>38</v>
      </c>
      <c r="E57" s="25" t="s">
        <v>41</v>
      </c>
      <c r="F57" s="21"/>
      <c r="G57" s="17">
        <f t="shared" si="0"/>
        <v>50000</v>
      </c>
      <c r="H57" s="19">
        <v>50000</v>
      </c>
      <c r="I57" s="22"/>
      <c r="J57" s="18"/>
      <c r="K57" s="19"/>
      <c r="L57" s="20" t="s">
        <v>56</v>
      </c>
      <c r="N57" s="2"/>
      <c r="P57" s="46"/>
    </row>
    <row r="58" spans="1:16" ht="33" customHeight="1">
      <c r="A58" s="13">
        <v>52</v>
      </c>
      <c r="B58" s="14" t="s">
        <v>17</v>
      </c>
      <c r="C58" s="14" t="s">
        <v>21</v>
      </c>
      <c r="D58" s="15" t="s">
        <v>38</v>
      </c>
      <c r="E58" s="25" t="s">
        <v>79</v>
      </c>
      <c r="F58" s="21"/>
      <c r="G58" s="17">
        <f t="shared" si="0"/>
        <v>8000</v>
      </c>
      <c r="H58" s="19">
        <v>8000</v>
      </c>
      <c r="I58" s="22"/>
      <c r="J58" s="18"/>
      <c r="K58" s="19"/>
      <c r="L58" s="20" t="s">
        <v>80</v>
      </c>
      <c r="N58" s="2"/>
    </row>
    <row r="59" spans="1:16" ht="33" customHeight="1">
      <c r="A59" s="13">
        <v>53</v>
      </c>
      <c r="B59" s="14" t="s">
        <v>17</v>
      </c>
      <c r="C59" s="14" t="s">
        <v>21</v>
      </c>
      <c r="D59" s="15" t="s">
        <v>38</v>
      </c>
      <c r="E59" s="25" t="s">
        <v>81</v>
      </c>
      <c r="F59" s="21"/>
      <c r="G59" s="17">
        <f t="shared" si="0"/>
        <v>19512.36</v>
      </c>
      <c r="H59" s="19">
        <v>19512.36</v>
      </c>
      <c r="I59" s="22"/>
      <c r="J59" s="18"/>
      <c r="K59" s="19"/>
      <c r="L59" s="20" t="s">
        <v>82</v>
      </c>
      <c r="N59" s="2"/>
    </row>
    <row r="60" spans="1:16" ht="33" customHeight="1">
      <c r="A60" s="13">
        <v>54</v>
      </c>
      <c r="B60" s="14" t="s">
        <v>17</v>
      </c>
      <c r="C60" s="14" t="s">
        <v>21</v>
      </c>
      <c r="D60" s="15" t="s">
        <v>38</v>
      </c>
      <c r="E60" s="25" t="s">
        <v>87</v>
      </c>
      <c r="F60" s="21"/>
      <c r="G60" s="17">
        <f t="shared" si="0"/>
        <v>11000</v>
      </c>
      <c r="H60" s="19">
        <v>11000</v>
      </c>
      <c r="I60" s="22"/>
      <c r="J60" s="18"/>
      <c r="K60" s="19"/>
      <c r="L60" s="20" t="s">
        <v>88</v>
      </c>
      <c r="N60" s="2"/>
    </row>
    <row r="61" spans="1:16" ht="67.5" customHeight="1">
      <c r="A61" s="13">
        <v>55</v>
      </c>
      <c r="B61" s="14" t="s">
        <v>17</v>
      </c>
      <c r="C61" s="14" t="s">
        <v>21</v>
      </c>
      <c r="D61" s="15" t="s">
        <v>38</v>
      </c>
      <c r="E61" s="25" t="s">
        <v>153</v>
      </c>
      <c r="F61" s="21"/>
      <c r="G61" s="17">
        <f t="shared" si="0"/>
        <v>53251.59</v>
      </c>
      <c r="H61" s="19">
        <v>26682.59</v>
      </c>
      <c r="I61" s="22"/>
      <c r="J61" s="18">
        <v>26569</v>
      </c>
      <c r="K61" s="19"/>
      <c r="L61" s="20" t="s">
        <v>152</v>
      </c>
      <c r="N61" s="2"/>
    </row>
    <row r="62" spans="1:16" ht="34.5" customHeight="1">
      <c r="A62" s="13">
        <v>56</v>
      </c>
      <c r="B62" s="14" t="s">
        <v>17</v>
      </c>
      <c r="C62" s="14" t="s">
        <v>21</v>
      </c>
      <c r="D62" s="15" t="s">
        <v>38</v>
      </c>
      <c r="E62" s="25" t="s">
        <v>95</v>
      </c>
      <c r="F62" s="21"/>
      <c r="G62" s="17">
        <f t="shared" si="0"/>
        <v>10000</v>
      </c>
      <c r="H62" s="19">
        <v>10000</v>
      </c>
      <c r="I62" s="22"/>
      <c r="J62" s="18"/>
      <c r="K62" s="19"/>
      <c r="L62" s="20" t="s">
        <v>96</v>
      </c>
      <c r="N62" s="2"/>
    </row>
    <row r="63" spans="1:16" ht="33" customHeight="1">
      <c r="A63" s="13">
        <v>57</v>
      </c>
      <c r="B63" s="14" t="s">
        <v>17</v>
      </c>
      <c r="C63" s="14" t="s">
        <v>21</v>
      </c>
      <c r="D63" s="15" t="s">
        <v>38</v>
      </c>
      <c r="E63" s="25" t="s">
        <v>128</v>
      </c>
      <c r="F63" s="21"/>
      <c r="G63" s="17">
        <f t="shared" si="0"/>
        <v>38.299999999999997</v>
      </c>
      <c r="H63" s="19">
        <v>38.299999999999997</v>
      </c>
      <c r="I63" s="22"/>
      <c r="J63" s="18"/>
      <c r="K63" s="19"/>
      <c r="L63" s="20" t="s">
        <v>101</v>
      </c>
      <c r="N63" s="2"/>
    </row>
    <row r="64" spans="1:16" ht="33" customHeight="1">
      <c r="A64" s="13">
        <v>58</v>
      </c>
      <c r="B64" s="14" t="s">
        <v>17</v>
      </c>
      <c r="C64" s="14" t="s">
        <v>21</v>
      </c>
      <c r="D64" s="15" t="s">
        <v>38</v>
      </c>
      <c r="E64" s="25" t="s">
        <v>104</v>
      </c>
      <c r="F64" s="21"/>
      <c r="G64" s="17">
        <f t="shared" si="0"/>
        <v>5000</v>
      </c>
      <c r="H64" s="19">
        <v>5000</v>
      </c>
      <c r="I64" s="22"/>
      <c r="J64" s="18"/>
      <c r="K64" s="19"/>
      <c r="L64" s="20" t="s">
        <v>102</v>
      </c>
      <c r="N64" s="2"/>
    </row>
    <row r="65" spans="1:16" ht="38.25" customHeight="1">
      <c r="A65" s="13">
        <v>59</v>
      </c>
      <c r="B65" s="14" t="s">
        <v>17</v>
      </c>
      <c r="C65" s="14" t="s">
        <v>21</v>
      </c>
      <c r="D65" s="15" t="s">
        <v>38</v>
      </c>
      <c r="E65" s="25" t="s">
        <v>108</v>
      </c>
      <c r="F65" s="21"/>
      <c r="G65" s="17">
        <f t="shared" si="0"/>
        <v>13000</v>
      </c>
      <c r="H65" s="19">
        <v>13000</v>
      </c>
      <c r="I65" s="22"/>
      <c r="J65" s="18"/>
      <c r="K65" s="19"/>
      <c r="L65" s="20" t="s">
        <v>107</v>
      </c>
      <c r="N65" s="2"/>
    </row>
    <row r="66" spans="1:16" ht="38.25" customHeight="1">
      <c r="A66" s="13">
        <v>60</v>
      </c>
      <c r="B66" s="14" t="s">
        <v>17</v>
      </c>
      <c r="C66" s="14" t="s">
        <v>21</v>
      </c>
      <c r="D66" s="15" t="s">
        <v>38</v>
      </c>
      <c r="E66" s="25" t="s">
        <v>142</v>
      </c>
      <c r="F66" s="21"/>
      <c r="G66" s="17">
        <f t="shared" si="0"/>
        <v>3350</v>
      </c>
      <c r="H66" s="19">
        <v>3350</v>
      </c>
      <c r="I66" s="22"/>
      <c r="J66" s="18"/>
      <c r="K66" s="19"/>
      <c r="L66" s="20" t="s">
        <v>92</v>
      </c>
      <c r="N66" s="2"/>
    </row>
    <row r="67" spans="1:16" ht="38.25" customHeight="1">
      <c r="A67" s="13">
        <v>61</v>
      </c>
      <c r="B67" s="14" t="s">
        <v>17</v>
      </c>
      <c r="C67" s="14" t="s">
        <v>21</v>
      </c>
      <c r="D67" s="15" t="s">
        <v>38</v>
      </c>
      <c r="E67" s="25" t="s">
        <v>149</v>
      </c>
      <c r="F67" s="21"/>
      <c r="G67" s="17">
        <f t="shared" si="0"/>
        <v>18500</v>
      </c>
      <c r="H67" s="19">
        <v>18500</v>
      </c>
      <c r="I67" s="22"/>
      <c r="J67" s="18"/>
      <c r="K67" s="19"/>
      <c r="L67" s="20" t="s">
        <v>56</v>
      </c>
      <c r="N67" s="2"/>
      <c r="P67" s="46"/>
    </row>
    <row r="68" spans="1:16" ht="39" customHeight="1">
      <c r="A68" s="13">
        <v>62</v>
      </c>
      <c r="B68" s="14" t="s">
        <v>17</v>
      </c>
      <c r="C68" s="14" t="s">
        <v>21</v>
      </c>
      <c r="D68" s="15" t="s">
        <v>38</v>
      </c>
      <c r="E68" s="25" t="s">
        <v>154</v>
      </c>
      <c r="F68" s="21"/>
      <c r="G68" s="17">
        <f t="shared" si="0"/>
        <v>8000</v>
      </c>
      <c r="H68" s="19">
        <v>8000</v>
      </c>
      <c r="I68" s="22"/>
      <c r="J68" s="18"/>
      <c r="K68" s="19"/>
      <c r="L68" s="20" t="s">
        <v>101</v>
      </c>
      <c r="N68" s="2"/>
    </row>
    <row r="69" spans="1:16" ht="29.25" customHeight="1">
      <c r="A69" s="13">
        <v>63</v>
      </c>
      <c r="B69" s="14" t="s">
        <v>70</v>
      </c>
      <c r="C69" s="14" t="s">
        <v>71</v>
      </c>
      <c r="D69" s="15" t="s">
        <v>38</v>
      </c>
      <c r="E69" s="25" t="s">
        <v>42</v>
      </c>
      <c r="F69" s="21"/>
      <c r="G69" s="17">
        <f t="shared" si="0"/>
        <v>140000</v>
      </c>
      <c r="H69" s="19">
        <v>140000</v>
      </c>
      <c r="I69" s="22"/>
      <c r="J69" s="18"/>
      <c r="K69" s="19"/>
      <c r="L69" s="20" t="s">
        <v>56</v>
      </c>
      <c r="N69" s="2"/>
    </row>
    <row r="70" spans="1:16" ht="27" customHeight="1">
      <c r="A70" s="13">
        <v>64</v>
      </c>
      <c r="B70" s="14" t="s">
        <v>97</v>
      </c>
      <c r="C70" s="14" t="s">
        <v>98</v>
      </c>
      <c r="D70" s="15" t="s">
        <v>38</v>
      </c>
      <c r="E70" s="25" t="s">
        <v>99</v>
      </c>
      <c r="F70" s="21"/>
      <c r="G70" s="17">
        <f t="shared" si="0"/>
        <v>33070.54</v>
      </c>
      <c r="H70" s="19">
        <v>33070.54</v>
      </c>
      <c r="I70" s="22"/>
      <c r="J70" s="18"/>
      <c r="K70" s="19"/>
      <c r="L70" s="20" t="s">
        <v>100</v>
      </c>
      <c r="N70" s="2"/>
    </row>
    <row r="71" spans="1:16" ht="33.75" customHeight="1">
      <c r="A71" s="13">
        <v>65</v>
      </c>
      <c r="B71" s="14" t="s">
        <v>97</v>
      </c>
      <c r="C71" s="14" t="s">
        <v>98</v>
      </c>
      <c r="D71" s="15" t="s">
        <v>38</v>
      </c>
      <c r="E71" s="25" t="s">
        <v>105</v>
      </c>
      <c r="F71" s="21"/>
      <c r="G71" s="17">
        <f t="shared" si="0"/>
        <v>36254.78</v>
      </c>
      <c r="H71" s="19">
        <v>36254.78</v>
      </c>
      <c r="I71" s="22"/>
      <c r="J71" s="18"/>
      <c r="K71" s="19"/>
      <c r="L71" s="20" t="s">
        <v>155</v>
      </c>
      <c r="N71" s="2"/>
      <c r="P71" s="46"/>
    </row>
    <row r="72" spans="1:16" ht="33.75" customHeight="1">
      <c r="A72" s="13">
        <v>66</v>
      </c>
      <c r="B72" s="14" t="s">
        <v>97</v>
      </c>
      <c r="C72" s="14" t="s">
        <v>98</v>
      </c>
      <c r="D72" s="15" t="s">
        <v>55</v>
      </c>
      <c r="E72" s="25" t="s">
        <v>125</v>
      </c>
      <c r="F72" s="21"/>
      <c r="G72" s="17">
        <f t="shared" ref="G72:G74" si="1">H72+I72+J72+K72</f>
        <v>2018204</v>
      </c>
      <c r="H72" s="19">
        <v>18204</v>
      </c>
      <c r="I72" s="22"/>
      <c r="J72" s="18">
        <v>2000000</v>
      </c>
      <c r="K72" s="19"/>
      <c r="L72" s="20" t="s">
        <v>68</v>
      </c>
      <c r="N72" s="2"/>
    </row>
    <row r="73" spans="1:16" ht="33.75" customHeight="1">
      <c r="A73" s="13">
        <v>67</v>
      </c>
      <c r="B73" s="14" t="s">
        <v>97</v>
      </c>
      <c r="C73" s="14" t="s">
        <v>98</v>
      </c>
      <c r="D73" s="15" t="s">
        <v>38</v>
      </c>
      <c r="E73" s="25" t="s">
        <v>136</v>
      </c>
      <c r="F73" s="21"/>
      <c r="G73" s="17">
        <f t="shared" si="1"/>
        <v>15000</v>
      </c>
      <c r="H73" s="19">
        <v>15000</v>
      </c>
      <c r="I73" s="22"/>
      <c r="J73" s="18"/>
      <c r="K73" s="19"/>
      <c r="L73" s="20" t="s">
        <v>137</v>
      </c>
      <c r="N73" s="2"/>
    </row>
    <row r="74" spans="1:16" ht="33.75" customHeight="1">
      <c r="A74" s="13">
        <v>68</v>
      </c>
      <c r="B74" s="14" t="s">
        <v>97</v>
      </c>
      <c r="C74" s="14" t="s">
        <v>98</v>
      </c>
      <c r="D74" s="15" t="s">
        <v>38</v>
      </c>
      <c r="E74" s="25" t="s">
        <v>138</v>
      </c>
      <c r="F74" s="21"/>
      <c r="G74" s="17">
        <f t="shared" si="1"/>
        <v>141700</v>
      </c>
      <c r="H74" s="19">
        <v>103700</v>
      </c>
      <c r="I74" s="22"/>
      <c r="J74" s="18">
        <v>38000</v>
      </c>
      <c r="K74" s="19"/>
      <c r="L74" s="20" t="s">
        <v>139</v>
      </c>
      <c r="N74" s="2"/>
    </row>
    <row r="75" spans="1:16" ht="25.5" customHeight="1">
      <c r="A75" s="50" t="s">
        <v>22</v>
      </c>
      <c r="B75" s="50"/>
      <c r="C75" s="50"/>
      <c r="D75" s="50"/>
      <c r="E75" s="50"/>
      <c r="F75" s="38">
        <f t="shared" ref="F75:K75" si="2">SUM(F7:F74)</f>
        <v>4554313.17</v>
      </c>
      <c r="G75" s="38">
        <f t="shared" si="2"/>
        <v>17957273.509999998</v>
      </c>
      <c r="H75" s="38">
        <f t="shared" si="2"/>
        <v>5379259.6800000006</v>
      </c>
      <c r="I75" s="38">
        <f t="shared" si="2"/>
        <v>0</v>
      </c>
      <c r="J75" s="38">
        <f t="shared" si="2"/>
        <v>10631767.829999998</v>
      </c>
      <c r="K75" s="38">
        <f t="shared" si="2"/>
        <v>1946246</v>
      </c>
      <c r="L75" s="39" t="s">
        <v>23</v>
      </c>
      <c r="N75" s="2"/>
    </row>
    <row r="76" spans="1:16" ht="14.25" customHeight="1">
      <c r="A76" s="40" t="s">
        <v>133</v>
      </c>
      <c r="B76" s="41"/>
      <c r="C76" s="41"/>
      <c r="D76" s="41"/>
      <c r="E76" s="41"/>
      <c r="F76" s="41"/>
      <c r="G76" s="41"/>
      <c r="H76" s="41"/>
      <c r="I76" s="42"/>
      <c r="J76" s="42"/>
      <c r="K76" s="42"/>
      <c r="L76" s="41"/>
      <c r="N76" s="2"/>
    </row>
    <row r="77" spans="1:16" ht="12.75" customHeight="1">
      <c r="A77" s="47" t="s">
        <v>24</v>
      </c>
      <c r="B77" s="47"/>
      <c r="C77" s="47"/>
      <c r="D77" s="47"/>
      <c r="E77" s="47"/>
      <c r="F77" s="47"/>
      <c r="G77" s="47"/>
      <c r="H77" s="41"/>
      <c r="I77" s="43"/>
      <c r="J77" s="41"/>
      <c r="K77" s="41"/>
      <c r="L77" s="41"/>
    </row>
    <row r="78" spans="1:16" ht="2.25" hidden="1" customHeight="1">
      <c r="A78" s="41"/>
      <c r="B78" s="41"/>
      <c r="C78" s="40"/>
      <c r="D78" s="40"/>
      <c r="E78" s="40"/>
      <c r="F78" s="40"/>
      <c r="G78" s="41"/>
      <c r="H78" s="41"/>
      <c r="I78" s="41"/>
      <c r="J78" s="41"/>
      <c r="K78" s="41"/>
      <c r="L78" s="41"/>
    </row>
    <row r="79" spans="1:16" ht="27.75" customHeight="1">
      <c r="A79" s="48" t="s">
        <v>25</v>
      </c>
      <c r="B79" s="48"/>
      <c r="C79" s="48"/>
      <c r="D79" s="48"/>
      <c r="E79" s="44">
        <f>F75+G75</f>
        <v>22511586.68</v>
      </c>
      <c r="F79" s="42"/>
      <c r="G79" s="45"/>
      <c r="H79" s="45"/>
      <c r="I79" s="41"/>
      <c r="J79" s="41"/>
      <c r="K79" s="41"/>
      <c r="L79" s="41"/>
      <c r="N79" s="2"/>
    </row>
    <row r="80" spans="1:16" ht="12.75" customHeight="1">
      <c r="A80" s="6"/>
      <c r="B80" s="6"/>
      <c r="C80" s="6"/>
      <c r="D80" s="6"/>
      <c r="E80" s="4"/>
      <c r="F80" s="7"/>
      <c r="G80" s="5"/>
      <c r="H80" s="6"/>
      <c r="I80" s="6"/>
      <c r="J80" s="6"/>
      <c r="K80" s="6"/>
      <c r="L80" s="6"/>
      <c r="N80" s="2"/>
    </row>
    <row r="81" spans="1:14" ht="12.75" customHeight="1">
      <c r="A81"/>
      <c r="B81" s="6"/>
      <c r="C81" s="6"/>
      <c r="D81" s="6"/>
      <c r="E81" s="8"/>
      <c r="F81" s="8"/>
      <c r="G81" s="8"/>
      <c r="H81" s="6"/>
      <c r="I81" s="6"/>
      <c r="J81" s="6"/>
      <c r="K81" s="6"/>
      <c r="L81" s="6"/>
      <c r="N81" s="2"/>
    </row>
    <row r="82" spans="1:14" ht="12.75" customHeight="1">
      <c r="A82" s="6"/>
      <c r="B82" s="6"/>
      <c r="C82" s="6"/>
      <c r="D82" s="6"/>
      <c r="E82" s="8"/>
      <c r="F82" s="8"/>
      <c r="G82" s="6"/>
      <c r="H82" s="6"/>
      <c r="I82" s="6"/>
      <c r="J82" s="6"/>
      <c r="K82" s="6"/>
      <c r="L82" s="6"/>
    </row>
    <row r="83" spans="1:14" ht="12.75" customHeight="1">
      <c r="A83" s="6"/>
      <c r="B83" s="6"/>
      <c r="C83" s="6"/>
      <c r="D83" s="6"/>
      <c r="E83" s="8"/>
      <c r="F83" s="8"/>
      <c r="G83" s="6"/>
      <c r="H83" s="6"/>
      <c r="I83" s="6"/>
      <c r="J83" s="6"/>
      <c r="K83" s="6"/>
      <c r="L83" s="6"/>
    </row>
    <row r="84" spans="1:14" ht="12.75" customHeight="1">
      <c r="A84" s="6"/>
      <c r="B84" s="6"/>
      <c r="C84" s="6"/>
      <c r="D84" s="6"/>
      <c r="E84" s="8"/>
      <c r="F84" s="8"/>
      <c r="G84" s="8"/>
      <c r="H84" s="6"/>
      <c r="I84" s="6"/>
      <c r="J84" s="6"/>
      <c r="K84" s="6"/>
      <c r="L84" s="6"/>
    </row>
    <row r="85" spans="1:14" ht="12.75" customHeight="1">
      <c r="A85" s="6"/>
      <c r="B85" s="6"/>
      <c r="C85" s="6"/>
      <c r="D85" s="6"/>
      <c r="E85" s="6"/>
      <c r="F85" s="8"/>
      <c r="G85" s="8"/>
      <c r="H85" s="6"/>
      <c r="I85" s="6"/>
      <c r="J85" s="6"/>
      <c r="K85" s="6"/>
      <c r="L85" s="6"/>
    </row>
    <row r="86" spans="1:14" ht="12.75" customHeight="1">
      <c r="A86" s="6"/>
      <c r="B86" s="6"/>
      <c r="C86" s="6"/>
      <c r="D86" s="6"/>
      <c r="E86" s="6"/>
      <c r="F86" s="8"/>
      <c r="G86" s="8"/>
      <c r="H86" s="6"/>
      <c r="I86" s="6"/>
      <c r="J86" s="6"/>
      <c r="K86" s="6"/>
      <c r="L86" s="6"/>
    </row>
    <row r="87" spans="1:14" ht="12.75" customHeight="1">
      <c r="A87" s="6"/>
      <c r="B87" s="6"/>
      <c r="C87" s="6"/>
      <c r="D87" s="6"/>
      <c r="E87" s="6"/>
      <c r="F87" s="8"/>
      <c r="G87" s="6"/>
      <c r="H87" s="6"/>
      <c r="I87" s="6"/>
      <c r="J87" s="6"/>
      <c r="K87" s="6"/>
      <c r="L87" s="6"/>
    </row>
    <row r="88" spans="1:14" ht="12.75" customHeight="1">
      <c r="A88" s="6"/>
      <c r="B88" s="6"/>
      <c r="C88" s="6"/>
      <c r="D88" s="6"/>
      <c r="E88" s="6"/>
      <c r="F88" s="8"/>
      <c r="G88" s="6"/>
      <c r="H88" s="6"/>
      <c r="I88" s="6"/>
      <c r="J88" s="6"/>
      <c r="K88" s="6"/>
      <c r="L88" s="6"/>
    </row>
    <row r="89" spans="1:14" ht="12.75" customHeight="1">
      <c r="A89" s="6"/>
      <c r="B89" s="6"/>
      <c r="C89" s="6"/>
      <c r="D89" s="6"/>
      <c r="E89" s="6"/>
      <c r="F89" s="6"/>
      <c r="G89" s="8"/>
      <c r="H89" s="6"/>
      <c r="I89" s="6"/>
      <c r="J89" s="6"/>
      <c r="K89" s="6"/>
      <c r="L89" s="6"/>
    </row>
    <row r="90" spans="1:14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4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4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4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4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4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</sheetData>
  <mergeCells count="18">
    <mergeCell ref="L2:L5"/>
    <mergeCell ref="G3:G5"/>
    <mergeCell ref="A1:L1"/>
    <mergeCell ref="A2:A5"/>
    <mergeCell ref="B2:B5"/>
    <mergeCell ref="C2:C5"/>
    <mergeCell ref="D2:D5"/>
    <mergeCell ref="E2:E5"/>
    <mergeCell ref="A77:G77"/>
    <mergeCell ref="A79:D79"/>
    <mergeCell ref="H3:K3"/>
    <mergeCell ref="H4:H5"/>
    <mergeCell ref="I4:I5"/>
    <mergeCell ref="J4:J5"/>
    <mergeCell ref="K4:K5"/>
    <mergeCell ref="A75:E75"/>
    <mergeCell ref="F2:F5"/>
    <mergeCell ref="G2:K2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&amp;R&amp;"Times New Roman,Normalny"Załącznik nr 7 do Zarządzenia nr 143/2024 Wójta Gminy Piecki z dnia 23.10.2024 r. 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2024-10-29T14:39:45Z</cp:lastPrinted>
  <dcterms:created xsi:type="dcterms:W3CDTF">1998-12-09T14:02:10Z</dcterms:created>
  <dcterms:modified xsi:type="dcterms:W3CDTF">2024-10-29T14:42:24Z</dcterms:modified>
</cp:coreProperties>
</file>