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0" windowWidth="28830" windowHeight="15600"/>
  </bookViews>
  <sheets>
    <sheet name="3" sheetId="1" r:id="rId1"/>
  </sheets>
  <definedNames>
    <definedName name="_xlnm.Print_Area" localSheetId="0">'3'!$A$1:$L$64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/>
  <c r="K60"/>
  <c r="J60"/>
  <c r="I60"/>
  <c r="H60"/>
  <c r="F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60" l="1"/>
</calcChain>
</file>

<file path=xl/sharedStrings.xml><?xml version="1.0" encoding="utf-8"?>
<sst xmlns="http://schemas.openxmlformats.org/spreadsheetml/2006/main" count="270" uniqueCount="135">
  <si>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</si>
  <si>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</si>
  <si>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</si>
  <si>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</si>
  <si>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</si>
  <si>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</si>
  <si>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</si>
  <si>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</si>
  <si>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</si>
  <si>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</si>
  <si>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</si>
  <si>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</si>
  <si>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</si>
  <si>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600</t>
  </si>
  <si>
    <t>60016</t>
  </si>
  <si>
    <t>754</t>
  </si>
  <si>
    <t>75412</t>
  </si>
  <si>
    <t>900</t>
  </si>
  <si>
    <t>90015</t>
  </si>
  <si>
    <t>90095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</si>
  <si>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</si>
  <si>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</si>
  <si>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</si>
  <si>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</si>
  <si>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</si>
  <si>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01043</t>
  </si>
  <si>
    <t>01044</t>
  </si>
  <si>
    <t>Przebudowa i rozbudowa budynku OSP w Starych Kiełbonkach</t>
  </si>
  <si>
    <t>Budowa kanalizacji sanitarnej  i rozbudowa sieci wodociągowej w  m. Mojtyny – projekt</t>
  </si>
  <si>
    <t>Budowa kanalizacji sanitarnej  i rozbudowa sieci wodociągowej w  m.  Dobry Lasek – projekt</t>
  </si>
  <si>
    <t>Przebudowa ul. Łąkowej w m. Piecki - projekt</t>
  </si>
  <si>
    <t>6050</t>
  </si>
  <si>
    <t>Projekty, opinie, ekspertyzy</t>
  </si>
  <si>
    <t>Przebudowa drogi wewnętrznej w miejscowości Piecki</t>
  </si>
  <si>
    <t>710</t>
  </si>
  <si>
    <t>71035</t>
  </si>
  <si>
    <t>Budowa ogrodzenia cmentarza komunalnego w Nawiadach</t>
  </si>
  <si>
    <t>700</t>
  </si>
  <si>
    <t>70007</t>
  </si>
  <si>
    <t>6050  6370</t>
  </si>
  <si>
    <t>UG</t>
  </si>
  <si>
    <t>801</t>
  </si>
  <si>
    <t>80101</t>
  </si>
  <si>
    <t>Modernizacja Szkoły Podstawowej im.Karola Wojtyły w Pieckach</t>
  </si>
  <si>
    <t>Wymiana stolarki okiennej i drzwiowej oraz malowanie elewacji budynku zabytkowej szkoły w msc. Nawiady</t>
  </si>
  <si>
    <t>921</t>
  </si>
  <si>
    <t>92118</t>
  </si>
  <si>
    <t>6050   6580</t>
  </si>
  <si>
    <t>FS Babięta</t>
  </si>
  <si>
    <t>FS Brejdyny</t>
  </si>
  <si>
    <t>FS Cierzpięty</t>
  </si>
  <si>
    <t>Zagospodarowanie terenu plaży wiejskiej w Dłużcu</t>
  </si>
  <si>
    <t>FS Dłużec</t>
  </si>
  <si>
    <t>Zagospodarowanie terenu placu zabaw w m.Dobry Lasek</t>
  </si>
  <si>
    <t>FS Dobry Lasek</t>
  </si>
  <si>
    <t>Oświetlenie uliczne w sołectwie Gant</t>
  </si>
  <si>
    <t>FS Gant</t>
  </si>
  <si>
    <t>FS Goleń</t>
  </si>
  <si>
    <t>FS Jakubowo</t>
  </si>
  <si>
    <t>FS Krutyń</t>
  </si>
  <si>
    <t>FS Lipowo</t>
  </si>
  <si>
    <t>Zagospodarowanie terenu działki sołeckiej przy kąpielisku w m. Mojtyny</t>
  </si>
  <si>
    <t>FS Mojtyny</t>
  </si>
  <si>
    <t>926</t>
  </si>
  <si>
    <t>92601</t>
  </si>
  <si>
    <t>FS Nowe Kiełbonki</t>
  </si>
  <si>
    <t>FS Prusinowo</t>
  </si>
  <si>
    <t>Oświetlenie uliczne w sołectwie Szklarnia</t>
  </si>
  <si>
    <t>FS Szklarnia</t>
  </si>
  <si>
    <t>Koncepcja budowy cmentarza komunalnego</t>
  </si>
  <si>
    <t>Zakup nieruchomości</t>
  </si>
  <si>
    <t>70005</t>
  </si>
  <si>
    <t>Cyberbezpieczny samorząd Gmina Piecki</t>
  </si>
  <si>
    <t xml:space="preserve">Budowa sieci wodociągowej do m Ławny Lasek - projekt </t>
  </si>
  <si>
    <t xml:space="preserve">Budowa sieci wodno-kanalizacyjnych  na terenie Gminy Piecki </t>
  </si>
  <si>
    <t>UG - Polski Ład 4.034.086,16</t>
  </si>
  <si>
    <t xml:space="preserve">Budowa kanalizacji i przebudowa sieci wodociągowej w miejscowości Nawiady </t>
  </si>
  <si>
    <t>UG - Polski Ład 1.714.322,05</t>
  </si>
  <si>
    <t>Budowa kanalizacji sanitarnej m. Cierzpięty – projekt</t>
  </si>
  <si>
    <t>Budowa kanalizacji sanitarnej  w  m.  Machary – projekt</t>
  </si>
  <si>
    <t>Budowa kanalizacji sanitarnej w m.Babięta - wykonanie projektu</t>
  </si>
  <si>
    <t>Przebudowa i rozbudowa części  ul. Polnej</t>
  </si>
  <si>
    <t>UG - Polski Ład 6.330.900</t>
  </si>
  <si>
    <t>6058   6059</t>
  </si>
  <si>
    <t>UG - PROW - 1.346.246</t>
  </si>
  <si>
    <t xml:space="preserve">Przebudowa dróg i chodników na osiedlu Lawendowym w Pieckach   </t>
  </si>
  <si>
    <t xml:space="preserve">Przebudowa drogi  gminnej położnej  na działce nr 43 w m. Krutyński Piecek </t>
  </si>
  <si>
    <t xml:space="preserve">Budowa sieci kanalizacji deszczowej na działkach nr ewid. 205/10, 643/37  w Pieckach </t>
  </si>
  <si>
    <t xml:space="preserve">Przebudowa dróg wewnętrznych w m. Babięta, położonych na dz. nr ewid.1-243, 1-251/9, 1-244/2,  obręb Babięta, gm. Piecki  </t>
  </si>
  <si>
    <t xml:space="preserve">Przebudowa dróg wewnętrznych w m. Krzywy Róg,  położonych na dz. nr ewid. 22-119, 22-128 obręb Szklarnia, gm. Piecki  </t>
  </si>
  <si>
    <t>UG - KOWR - 550.000</t>
  </si>
  <si>
    <t xml:space="preserve">Przebudowa  odcinków  dróg  o nawierzchni gruntowej położonych  na działkach    nr 455 i nr 429/1, obręb  Brejdyny, gm. Piecki   </t>
  </si>
  <si>
    <t>UG - RFRD - 806.267,50</t>
  </si>
  <si>
    <t>Remont i modernizacja mostów  na terenie Gminy Piecki</t>
  </si>
  <si>
    <t xml:space="preserve">Termomodernizacja budynków mieszkalnych komunalnych (1-Maja, Machary 56)  </t>
  </si>
  <si>
    <t>750</t>
  </si>
  <si>
    <t>75095</t>
  </si>
  <si>
    <t>6058          6589</t>
  </si>
  <si>
    <t xml:space="preserve">UG - FERC - </t>
  </si>
  <si>
    <t>6050          6580</t>
  </si>
  <si>
    <t>UG - POZ Covid -550.000</t>
  </si>
  <si>
    <t>UG - Polski Ład 2.000.000</t>
  </si>
  <si>
    <t>UG - POZ Covid - 289.471,88</t>
  </si>
  <si>
    <t>Montaż klimatyzacji Szkoła Podstawowa w Pieckach</t>
  </si>
  <si>
    <t>Sz.P Piecki</t>
  </si>
  <si>
    <t xml:space="preserve">Przebudowa i rozbudowa oświetlenia  ulicznego </t>
  </si>
  <si>
    <t>Oświetlenie uliczne w sołectwie Krutyń - projekt</t>
  </si>
  <si>
    <t>Oświetlenie uliczne w sołectwie Prusinowo - projekt</t>
  </si>
  <si>
    <t>Zielona Infrastruktura Szlaku Wielkich Jezior Mazurskich - rzeka Krutynia - projekt</t>
  </si>
  <si>
    <t>UG - 10.000-UE - SWJM</t>
  </si>
  <si>
    <t>Budowa siłowni zewnętrznej i doposażenie placu zabaw w m.Brejdyny</t>
  </si>
  <si>
    <t>Zagospodarowanie terenu przy cmentarzu, działka 149 o.Cierzpiety - projekt</t>
  </si>
  <si>
    <t>Zagospodarowanie terenu plaży wiejskiej w miejscowości Cierzpięty</t>
  </si>
  <si>
    <t>Zagospodarowanie terenu działki po byłej zlewni w m.Goleń</t>
  </si>
  <si>
    <t>Budowa placu zabaw w Jakubowie - projekt</t>
  </si>
  <si>
    <t>Zagospodarowanie terenu plaży wiejskiej w Jakubowie</t>
  </si>
  <si>
    <t>Zagospodarowanie terenu przy kąpielisku w s.Lipowo - projekt</t>
  </si>
  <si>
    <t>Zagospodarowanie placu zabaw i siłowni plenerowej w m.Nowe Kiełbonki</t>
  </si>
  <si>
    <t>Zagospodarowanie terenu działki sołeckie jw m. Czaszkowo</t>
  </si>
  <si>
    <t>FS Czaszkowo</t>
  </si>
  <si>
    <t>Zagospodarowanie terenu plaży wiejskiej w m.Rosocha</t>
  </si>
  <si>
    <t>FS Rosocha</t>
  </si>
  <si>
    <t>Zagospodarowanie terenu działki po hydroforni w miejscowości Krzywy Róg, sołectwo Szklarnia</t>
  </si>
  <si>
    <t>92109</t>
  </si>
  <si>
    <t>Wykonanie ogrodzenia terenu wokół świetlicy wiejskiej w m.Machary</t>
  </si>
  <si>
    <t>FS Machary</t>
  </si>
  <si>
    <t xml:space="preserve">Mazurski Szlak Kulturowy Kłobukowe Rajzowanie -Rozbudowa Muzeum Regionalnego </t>
  </si>
  <si>
    <t>UG - 1.400.000-UE - SWJM</t>
  </si>
  <si>
    <t>Zagospodarowanie terenu boiska w m.Stare Kiełbonki</t>
  </si>
  <si>
    <t>UG - FS Stare Kiełbonki - 21.153,05</t>
  </si>
  <si>
    <t>Modernizacja kompleksu sportowego - Orlik w Pieckach</t>
  </si>
  <si>
    <t>UG - 172.500 - Min.Sportu - FRKF</t>
  </si>
  <si>
    <t>Wydatki inwestycyjne realizowane w 2025 roku</t>
  </si>
  <si>
    <t>Planowane wydatki inwestycyjne wieloletnie przewidziane do realizacji w 2025 r.</t>
  </si>
  <si>
    <t>rok budżetowy 2025 (8+9+10+11)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</si>
</sst>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2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FF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0" fontId="29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5" fontId="26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15" fillId="0" borderId="0" xfId="0" applyNumberFormat="1" applyFont="1" applyAlignment="1">
      <alignment vertical="center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vertical="center"/>
    </xf>
    <xf numFmtId="4" fontId="30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vertical="center"/>
    </xf>
    <xf numFmtId="49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/>
    </xf>
    <xf numFmtId="49" fontId="30" fillId="0" borderId="2" xfId="18" applyNumberFormat="1" applyFont="1" applyBorder="1" applyAlignment="1">
      <alignment horizontal="center" vertical="center"/>
    </xf>
    <xf numFmtId="0" fontId="30" fillId="0" borderId="2" xfId="18" applyFont="1" applyBorder="1" applyAlignment="1">
      <alignment vertical="center" wrapText="1"/>
    </xf>
    <xf numFmtId="4" fontId="31" fillId="0" borderId="2" xfId="0" applyNumberFormat="1" applyFont="1" applyBorder="1" applyAlignment="1">
      <alignment horizontal="center" vertical="center"/>
    </xf>
    <xf numFmtId="4" fontId="31" fillId="0" borderId="2" xfId="0" applyNumberFormat="1" applyFont="1" applyBorder="1" applyAlignment="1">
      <alignment vertical="center" wrapText="1"/>
    </xf>
    <xf numFmtId="0" fontId="30" fillId="0" borderId="2" xfId="18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rmalny 2" xfId="18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94"/>
  <sheetViews>
    <sheetView tabSelected="1" zoomScale="110" zoomScaleNormal="110" workbookViewId="0">
      <pane ySplit="7" topLeftCell="A8" activePane="bottomLeft" state="frozen"/>
      <selection pane="bottomLeft" activeCell="F24" sqref="F24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7" style="2" hidden="1" customWidth="1"/>
    <col min="14" max="14" width="8.875" style="1" hidden="1" customWidth="1"/>
    <col min="15" max="223" width="8.5" style="1" customWidth="1"/>
    <col min="224" max="990" width="8.5" customWidth="1"/>
  </cols>
  <sheetData>
    <row r="1" spans="1:223" s="20" customFormat="1" ht="21.75" customHeight="1">
      <c r="A1" s="49" t="s">
        <v>132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</row>
    <row r="3" spans="1:223" s="3" customFormat="1" ht="17.25" customHeight="1">
      <c r="A3" s="50" t="s">
        <v>0</v>
      </c>
      <c r="B3" s="50" t="s">
        <v>1</v>
      </c>
      <c r="C3" s="50" t="s">
        <v>2</v>
      </c>
      <c r="D3" s="50" t="s">
        <v>3</v>
      </c>
      <c r="E3" s="46" t="s">
        <v>4</v>
      </c>
      <c r="F3" s="46" t="s">
        <v>133</v>
      </c>
      <c r="G3" s="46" t="s">
        <v>5</v>
      </c>
      <c r="H3" s="46"/>
      <c r="I3" s="46"/>
      <c r="J3" s="46"/>
      <c r="K3" s="46"/>
      <c r="L3" s="48" t="s">
        <v>6</v>
      </c>
      <c r="M3" s="2"/>
    </row>
    <row r="4" spans="1:223" s="3" customFormat="1" ht="18" customHeight="1">
      <c r="A4" s="50"/>
      <c r="B4" s="50"/>
      <c r="C4" s="50"/>
      <c r="D4" s="50"/>
      <c r="E4" s="46"/>
      <c r="F4" s="46"/>
      <c r="G4" s="46" t="s">
        <v>134</v>
      </c>
      <c r="H4" s="46" t="s">
        <v>7</v>
      </c>
      <c r="I4" s="46"/>
      <c r="J4" s="46"/>
      <c r="K4" s="46"/>
      <c r="L4" s="48"/>
      <c r="M4" s="2"/>
    </row>
    <row r="5" spans="1:223" s="3" customFormat="1" ht="29.25" customHeight="1">
      <c r="A5" s="50"/>
      <c r="B5" s="50"/>
      <c r="C5" s="50"/>
      <c r="D5" s="50"/>
      <c r="E5" s="46"/>
      <c r="F5" s="46"/>
      <c r="G5" s="46"/>
      <c r="H5" s="46" t="s">
        <v>8</v>
      </c>
      <c r="I5" s="46" t="s">
        <v>9</v>
      </c>
      <c r="J5" s="46" t="s">
        <v>10</v>
      </c>
      <c r="K5" s="46" t="s">
        <v>11</v>
      </c>
      <c r="L5" s="48"/>
      <c r="M5" s="2"/>
    </row>
    <row r="6" spans="1:223" s="3" customFormat="1" ht="18" customHeight="1">
      <c r="A6" s="50"/>
      <c r="B6" s="50"/>
      <c r="C6" s="50"/>
      <c r="D6" s="50"/>
      <c r="E6" s="46"/>
      <c r="F6" s="46"/>
      <c r="G6" s="46"/>
      <c r="H6" s="46"/>
      <c r="I6" s="46"/>
      <c r="J6" s="46"/>
      <c r="K6" s="46"/>
      <c r="L6" s="48"/>
      <c r="M6" s="2"/>
    </row>
    <row r="7" spans="1:223" ht="12.75" customHeigh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223" ht="45" customHeight="1">
      <c r="A8" s="23">
        <v>1</v>
      </c>
      <c r="B8" s="5" t="s">
        <v>12</v>
      </c>
      <c r="C8" s="5" t="s">
        <v>25</v>
      </c>
      <c r="D8" s="5" t="s">
        <v>31</v>
      </c>
      <c r="E8" s="6" t="s">
        <v>73</v>
      </c>
      <c r="F8" s="24">
        <v>25000</v>
      </c>
      <c r="G8" s="24">
        <f>SUM(H8:K8)</f>
        <v>0</v>
      </c>
      <c r="H8" s="25">
        <v>0</v>
      </c>
      <c r="I8" s="26"/>
      <c r="J8" s="25"/>
      <c r="K8" s="26"/>
      <c r="L8" s="7" t="s">
        <v>40</v>
      </c>
    </row>
    <row r="9" spans="1:223" ht="39.75" customHeight="1">
      <c r="A9" s="23">
        <v>2</v>
      </c>
      <c r="B9" s="5" t="s">
        <v>12</v>
      </c>
      <c r="C9" s="5" t="s">
        <v>26</v>
      </c>
      <c r="D9" s="22" t="s">
        <v>39</v>
      </c>
      <c r="E9" s="6" t="s">
        <v>74</v>
      </c>
      <c r="F9" s="27"/>
      <c r="G9" s="24">
        <f t="shared" ref="G9:G59" si="0">SUM(H9:K9)</f>
        <v>4543086.16</v>
      </c>
      <c r="H9" s="26">
        <v>500000</v>
      </c>
      <c r="I9" s="28"/>
      <c r="J9" s="25">
        <v>4043086.16</v>
      </c>
      <c r="K9" s="26"/>
      <c r="L9" s="7" t="s">
        <v>75</v>
      </c>
      <c r="N9" s="2"/>
    </row>
    <row r="10" spans="1:223" ht="46.5" customHeight="1">
      <c r="A10" s="23">
        <v>3</v>
      </c>
      <c r="B10" s="5" t="s">
        <v>12</v>
      </c>
      <c r="C10" s="5" t="s">
        <v>26</v>
      </c>
      <c r="D10" s="22" t="s">
        <v>39</v>
      </c>
      <c r="E10" s="8" t="s">
        <v>76</v>
      </c>
      <c r="F10" s="27"/>
      <c r="G10" s="24">
        <f t="shared" si="0"/>
        <v>2058840.81</v>
      </c>
      <c r="H10" s="29">
        <v>344518.79</v>
      </c>
      <c r="I10" s="30"/>
      <c r="J10" s="31">
        <v>1714322.02</v>
      </c>
      <c r="K10" s="26"/>
      <c r="L10" s="7" t="s">
        <v>77</v>
      </c>
      <c r="N10" s="2"/>
    </row>
    <row r="11" spans="1:223" ht="47.25" customHeight="1">
      <c r="A11" s="23">
        <v>4</v>
      </c>
      <c r="B11" s="5" t="s">
        <v>12</v>
      </c>
      <c r="C11" s="5" t="s">
        <v>26</v>
      </c>
      <c r="D11" s="5" t="s">
        <v>31</v>
      </c>
      <c r="E11" s="8" t="s">
        <v>28</v>
      </c>
      <c r="F11" s="27"/>
      <c r="G11" s="24">
        <f t="shared" si="0"/>
        <v>76321.5</v>
      </c>
      <c r="H11" s="26">
        <v>76321.5</v>
      </c>
      <c r="I11" s="28"/>
      <c r="J11" s="25"/>
      <c r="K11" s="26"/>
      <c r="L11" s="7" t="s">
        <v>40</v>
      </c>
      <c r="N11" s="21"/>
    </row>
    <row r="12" spans="1:223" ht="36.75" customHeight="1">
      <c r="A12" s="23">
        <v>5</v>
      </c>
      <c r="B12" s="5" t="s">
        <v>12</v>
      </c>
      <c r="C12" s="5" t="s">
        <v>26</v>
      </c>
      <c r="D12" s="5" t="s">
        <v>31</v>
      </c>
      <c r="E12" s="8" t="s">
        <v>78</v>
      </c>
      <c r="F12" s="27"/>
      <c r="G12" s="24">
        <f t="shared" si="0"/>
        <v>84999.15</v>
      </c>
      <c r="H12" s="26">
        <v>84999.15</v>
      </c>
      <c r="I12" s="28"/>
      <c r="J12" s="25"/>
      <c r="K12" s="26"/>
      <c r="L12" s="7" t="s">
        <v>40</v>
      </c>
      <c r="N12" s="21"/>
    </row>
    <row r="13" spans="1:223" ht="36.75" customHeight="1">
      <c r="A13" s="23">
        <v>6</v>
      </c>
      <c r="B13" s="5" t="s">
        <v>12</v>
      </c>
      <c r="C13" s="5" t="s">
        <v>26</v>
      </c>
      <c r="D13" s="5" t="s">
        <v>31</v>
      </c>
      <c r="E13" s="8" t="s">
        <v>79</v>
      </c>
      <c r="F13" s="27"/>
      <c r="G13" s="24">
        <f t="shared" si="0"/>
        <v>49138.5</v>
      </c>
      <c r="H13" s="26">
        <v>49138.5</v>
      </c>
      <c r="I13" s="28"/>
      <c r="J13" s="25"/>
      <c r="K13" s="26"/>
      <c r="L13" s="7" t="s">
        <v>40</v>
      </c>
      <c r="N13" s="2"/>
    </row>
    <row r="14" spans="1:223" ht="48" customHeight="1">
      <c r="A14" s="23">
        <v>7</v>
      </c>
      <c r="B14" s="5" t="s">
        <v>12</v>
      </c>
      <c r="C14" s="5" t="s">
        <v>26</v>
      </c>
      <c r="D14" s="5" t="s">
        <v>31</v>
      </c>
      <c r="E14" s="8" t="s">
        <v>29</v>
      </c>
      <c r="F14" s="27"/>
      <c r="G14" s="24">
        <f t="shared" si="0"/>
        <v>36592.5</v>
      </c>
      <c r="H14" s="26">
        <v>36592.5</v>
      </c>
      <c r="I14" s="28"/>
      <c r="J14" s="25"/>
      <c r="K14" s="26"/>
      <c r="L14" s="7" t="s">
        <v>40</v>
      </c>
      <c r="N14" s="2"/>
    </row>
    <row r="15" spans="1:223" ht="42.75" customHeight="1">
      <c r="A15" s="23">
        <v>8</v>
      </c>
      <c r="B15" s="5" t="s">
        <v>12</v>
      </c>
      <c r="C15" s="5" t="s">
        <v>26</v>
      </c>
      <c r="D15" s="5" t="s">
        <v>31</v>
      </c>
      <c r="E15" s="8" t="s">
        <v>80</v>
      </c>
      <c r="F15" s="27"/>
      <c r="G15" s="24">
        <f t="shared" si="0"/>
        <v>19823.75</v>
      </c>
      <c r="H15" s="26">
        <v>19823.75</v>
      </c>
      <c r="I15" s="28"/>
      <c r="J15" s="25"/>
      <c r="K15" s="26"/>
      <c r="L15" s="7" t="s">
        <v>48</v>
      </c>
      <c r="N15" s="2"/>
    </row>
    <row r="16" spans="1:223" ht="42.75" customHeight="1">
      <c r="A16" s="23">
        <v>9</v>
      </c>
      <c r="B16" s="5" t="s">
        <v>13</v>
      </c>
      <c r="C16" s="5" t="s">
        <v>14</v>
      </c>
      <c r="D16" s="22" t="s">
        <v>39</v>
      </c>
      <c r="E16" s="8" t="s">
        <v>81</v>
      </c>
      <c r="F16" s="27"/>
      <c r="G16" s="24">
        <f t="shared" si="0"/>
        <v>7288084</v>
      </c>
      <c r="H16" s="26">
        <v>957184</v>
      </c>
      <c r="I16" s="28"/>
      <c r="J16" s="25">
        <v>6330900</v>
      </c>
      <c r="K16" s="26"/>
      <c r="L16" s="7" t="s">
        <v>82</v>
      </c>
      <c r="N16" s="2"/>
    </row>
    <row r="17" spans="1:14" ht="35.25" customHeight="1">
      <c r="A17" s="23">
        <v>10</v>
      </c>
      <c r="B17" s="5" t="s">
        <v>13</v>
      </c>
      <c r="C17" s="5" t="s">
        <v>14</v>
      </c>
      <c r="D17" s="5" t="s">
        <v>31</v>
      </c>
      <c r="E17" s="8" t="s">
        <v>30</v>
      </c>
      <c r="F17" s="27"/>
      <c r="G17" s="24">
        <f t="shared" si="0"/>
        <v>95000</v>
      </c>
      <c r="H17" s="26">
        <v>95000</v>
      </c>
      <c r="I17" s="28"/>
      <c r="J17" s="25"/>
      <c r="K17" s="26"/>
      <c r="L17" s="7" t="s">
        <v>40</v>
      </c>
      <c r="N17" s="2"/>
    </row>
    <row r="18" spans="1:14" ht="39" customHeight="1">
      <c r="A18" s="23">
        <v>11</v>
      </c>
      <c r="B18" s="5" t="s">
        <v>13</v>
      </c>
      <c r="C18" s="5" t="s">
        <v>14</v>
      </c>
      <c r="D18" s="32" t="s">
        <v>83</v>
      </c>
      <c r="E18" s="8" t="s">
        <v>33</v>
      </c>
      <c r="F18" s="27"/>
      <c r="G18" s="24">
        <f t="shared" si="0"/>
        <v>1340000</v>
      </c>
      <c r="H18" s="26">
        <v>487358</v>
      </c>
      <c r="I18" s="28"/>
      <c r="J18" s="25"/>
      <c r="K18" s="26">
        <v>852642</v>
      </c>
      <c r="L18" s="7" t="s">
        <v>84</v>
      </c>
      <c r="N18" s="2"/>
    </row>
    <row r="19" spans="1:14" ht="49.5" customHeight="1">
      <c r="A19" s="23">
        <v>12</v>
      </c>
      <c r="B19" s="5" t="s">
        <v>13</v>
      </c>
      <c r="C19" s="5" t="s">
        <v>14</v>
      </c>
      <c r="D19" s="5" t="s">
        <v>31</v>
      </c>
      <c r="E19" s="8" t="s">
        <v>85</v>
      </c>
      <c r="F19" s="25">
        <v>100000</v>
      </c>
      <c r="G19" s="24">
        <f t="shared" si="0"/>
        <v>0</v>
      </c>
      <c r="H19" s="26">
        <v>0</v>
      </c>
      <c r="I19" s="28"/>
      <c r="J19" s="25"/>
      <c r="K19" s="26"/>
      <c r="L19" s="7" t="s">
        <v>40</v>
      </c>
      <c r="N19" s="21"/>
    </row>
    <row r="20" spans="1:14" ht="38.25" customHeight="1">
      <c r="A20" s="23">
        <v>13</v>
      </c>
      <c r="B20" s="33" t="s">
        <v>13</v>
      </c>
      <c r="C20" s="33" t="s">
        <v>14</v>
      </c>
      <c r="D20" s="33" t="s">
        <v>31</v>
      </c>
      <c r="E20" s="8" t="s">
        <v>86</v>
      </c>
      <c r="F20" s="25"/>
      <c r="G20" s="24">
        <f t="shared" si="0"/>
        <v>52000</v>
      </c>
      <c r="H20" s="26">
        <v>52000</v>
      </c>
      <c r="I20" s="28"/>
      <c r="J20" s="25"/>
      <c r="K20" s="26"/>
      <c r="L20" s="7" t="s">
        <v>40</v>
      </c>
      <c r="N20" s="2"/>
    </row>
    <row r="21" spans="1:14" ht="44.25" customHeight="1">
      <c r="A21" s="23">
        <v>14</v>
      </c>
      <c r="B21" s="33">
        <v>600</v>
      </c>
      <c r="C21" s="33">
        <v>60016</v>
      </c>
      <c r="D21" s="33">
        <v>6050</v>
      </c>
      <c r="E21" s="8" t="s">
        <v>87</v>
      </c>
      <c r="F21" s="25">
        <v>35000</v>
      </c>
      <c r="G21" s="24">
        <f t="shared" si="0"/>
        <v>0</v>
      </c>
      <c r="H21" s="26">
        <v>0</v>
      </c>
      <c r="I21" s="28"/>
      <c r="J21" s="25"/>
      <c r="K21" s="26"/>
      <c r="L21" s="7" t="s">
        <v>40</v>
      </c>
      <c r="N21" s="2"/>
    </row>
    <row r="22" spans="1:14" ht="50.25" customHeight="1">
      <c r="A22" s="23">
        <v>15</v>
      </c>
      <c r="B22" s="33">
        <v>600</v>
      </c>
      <c r="C22" s="33">
        <v>60016</v>
      </c>
      <c r="D22" s="33">
        <v>6050</v>
      </c>
      <c r="E22" s="8" t="s">
        <v>88</v>
      </c>
      <c r="F22" s="25">
        <v>100000</v>
      </c>
      <c r="G22" s="24">
        <f t="shared" si="0"/>
        <v>0</v>
      </c>
      <c r="H22" s="26">
        <v>0</v>
      </c>
      <c r="I22" s="28"/>
      <c r="J22" s="25"/>
      <c r="K22" s="26"/>
      <c r="L22" s="7" t="s">
        <v>40</v>
      </c>
      <c r="N22" s="2"/>
    </row>
    <row r="23" spans="1:14" ht="60.75" customHeight="1">
      <c r="A23" s="23">
        <v>16</v>
      </c>
      <c r="B23" s="33">
        <v>600</v>
      </c>
      <c r="C23" s="33">
        <v>60016</v>
      </c>
      <c r="D23" s="33">
        <v>6050</v>
      </c>
      <c r="E23" s="8" t="s">
        <v>89</v>
      </c>
      <c r="F23" s="25"/>
      <c r="G23" s="24">
        <f t="shared" si="0"/>
        <v>700000</v>
      </c>
      <c r="H23" s="29">
        <v>150000</v>
      </c>
      <c r="I23" s="30"/>
      <c r="J23" s="31">
        <v>550000</v>
      </c>
      <c r="K23" s="34"/>
      <c r="L23" s="7" t="s">
        <v>90</v>
      </c>
      <c r="N23" s="2"/>
    </row>
    <row r="24" spans="1:14" ht="54.75" customHeight="1">
      <c r="A24" s="23">
        <v>17</v>
      </c>
      <c r="B24" s="5" t="s">
        <v>13</v>
      </c>
      <c r="C24" s="5" t="s">
        <v>14</v>
      </c>
      <c r="D24" s="35" t="s">
        <v>31</v>
      </c>
      <c r="E24" s="8" t="s">
        <v>91</v>
      </c>
      <c r="F24" s="25"/>
      <c r="G24" s="24">
        <f t="shared" si="0"/>
        <v>768725.39999999991</v>
      </c>
      <c r="H24" s="26">
        <v>701182.2</v>
      </c>
      <c r="I24" s="28"/>
      <c r="J24" s="25">
        <v>67543.199999999997</v>
      </c>
      <c r="K24" s="26"/>
      <c r="L24" s="7" t="s">
        <v>92</v>
      </c>
      <c r="N24" s="2"/>
    </row>
    <row r="25" spans="1:14" ht="37.5" customHeight="1">
      <c r="A25" s="23">
        <v>18</v>
      </c>
      <c r="B25" s="5" t="s">
        <v>13</v>
      </c>
      <c r="C25" s="5" t="s">
        <v>14</v>
      </c>
      <c r="D25" s="35" t="s">
        <v>31</v>
      </c>
      <c r="E25" s="8" t="s">
        <v>93</v>
      </c>
      <c r="F25" s="25"/>
      <c r="G25" s="24">
        <f t="shared" si="0"/>
        <v>100000</v>
      </c>
      <c r="H25" s="26">
        <v>100000</v>
      </c>
      <c r="I25" s="28"/>
      <c r="J25" s="25"/>
      <c r="K25" s="26"/>
      <c r="L25" s="7" t="s">
        <v>40</v>
      </c>
      <c r="N25" s="2"/>
    </row>
    <row r="26" spans="1:14" ht="36.75" customHeight="1">
      <c r="A26" s="23">
        <v>19</v>
      </c>
      <c r="B26" s="5" t="s">
        <v>37</v>
      </c>
      <c r="C26" s="5" t="s">
        <v>71</v>
      </c>
      <c r="D26" s="35" t="s">
        <v>31</v>
      </c>
      <c r="E26" s="8" t="s">
        <v>70</v>
      </c>
      <c r="F26" s="25"/>
      <c r="G26" s="24">
        <f t="shared" si="0"/>
        <v>250000</v>
      </c>
      <c r="H26" s="26">
        <v>250000</v>
      </c>
      <c r="I26" s="28"/>
      <c r="J26" s="25"/>
      <c r="K26" s="26"/>
      <c r="L26" s="7" t="s">
        <v>40</v>
      </c>
      <c r="N26" s="2"/>
    </row>
    <row r="27" spans="1:14" ht="35.25" customHeight="1">
      <c r="A27" s="23">
        <v>20</v>
      </c>
      <c r="B27" s="5" t="s">
        <v>37</v>
      </c>
      <c r="C27" s="5" t="s">
        <v>38</v>
      </c>
      <c r="D27" s="5" t="s">
        <v>31</v>
      </c>
      <c r="E27" s="8" t="s">
        <v>94</v>
      </c>
      <c r="F27" s="27">
        <v>50000</v>
      </c>
      <c r="G27" s="24">
        <f t="shared" si="0"/>
        <v>0</v>
      </c>
      <c r="H27" s="26">
        <v>0</v>
      </c>
      <c r="I27" s="28"/>
      <c r="J27" s="25"/>
      <c r="K27" s="26"/>
      <c r="L27" s="7" t="s">
        <v>40</v>
      </c>
      <c r="N27" s="2"/>
    </row>
    <row r="28" spans="1:14" ht="35.25" customHeight="1">
      <c r="A28" s="23">
        <v>21</v>
      </c>
      <c r="B28" s="5" t="s">
        <v>95</v>
      </c>
      <c r="C28" s="5" t="s">
        <v>96</v>
      </c>
      <c r="D28" s="22" t="s">
        <v>97</v>
      </c>
      <c r="E28" s="8" t="s">
        <v>72</v>
      </c>
      <c r="F28" s="27"/>
      <c r="G28" s="24">
        <f t="shared" si="0"/>
        <v>615000</v>
      </c>
      <c r="H28" s="26">
        <v>95491</v>
      </c>
      <c r="I28" s="28"/>
      <c r="J28" s="25">
        <v>519509</v>
      </c>
      <c r="K28" s="26"/>
      <c r="L28" s="7" t="s">
        <v>98</v>
      </c>
      <c r="N28" s="2"/>
    </row>
    <row r="29" spans="1:14" ht="42" customHeight="1">
      <c r="A29" s="23">
        <v>22</v>
      </c>
      <c r="B29" s="5" t="s">
        <v>34</v>
      </c>
      <c r="C29" s="5" t="s">
        <v>35</v>
      </c>
      <c r="D29" s="22" t="s">
        <v>99</v>
      </c>
      <c r="E29" s="36" t="s">
        <v>36</v>
      </c>
      <c r="F29" s="27"/>
      <c r="G29" s="24">
        <f t="shared" si="0"/>
        <v>742600</v>
      </c>
      <c r="H29" s="26">
        <v>192600</v>
      </c>
      <c r="I29" s="28"/>
      <c r="J29" s="31">
        <v>550000</v>
      </c>
      <c r="K29" s="26"/>
      <c r="L29" s="7" t="s">
        <v>100</v>
      </c>
      <c r="N29" s="2"/>
    </row>
    <row r="30" spans="1:14" ht="29.25" customHeight="1">
      <c r="A30" s="23">
        <v>23</v>
      </c>
      <c r="B30" s="37" t="s">
        <v>34</v>
      </c>
      <c r="C30" s="37" t="s">
        <v>35</v>
      </c>
      <c r="D30" s="22" t="s">
        <v>31</v>
      </c>
      <c r="E30" s="8" t="s">
        <v>69</v>
      </c>
      <c r="F30" s="27"/>
      <c r="G30" s="24">
        <f t="shared" si="0"/>
        <v>50000</v>
      </c>
      <c r="H30" s="26">
        <v>50000</v>
      </c>
      <c r="I30" s="28"/>
      <c r="J30" s="25"/>
      <c r="K30" s="26"/>
      <c r="L30" s="7" t="s">
        <v>40</v>
      </c>
      <c r="N30" s="2"/>
    </row>
    <row r="31" spans="1:14" ht="37.5" customHeight="1">
      <c r="A31" s="23">
        <v>24</v>
      </c>
      <c r="B31" s="5" t="s">
        <v>15</v>
      </c>
      <c r="C31" s="5" t="s">
        <v>16</v>
      </c>
      <c r="D31" s="5" t="s">
        <v>31</v>
      </c>
      <c r="E31" s="8" t="s">
        <v>27</v>
      </c>
      <c r="F31" s="27"/>
      <c r="G31" s="24">
        <f t="shared" si="0"/>
        <v>725000</v>
      </c>
      <c r="H31" s="26">
        <v>225000</v>
      </c>
      <c r="I31" s="28"/>
      <c r="J31" s="25">
        <v>500000</v>
      </c>
      <c r="K31" s="26"/>
      <c r="L31" s="7" t="s">
        <v>40</v>
      </c>
      <c r="N31" s="2"/>
    </row>
    <row r="32" spans="1:14" ht="36" customHeight="1">
      <c r="A32" s="23">
        <v>25</v>
      </c>
      <c r="B32" s="35" t="s">
        <v>41</v>
      </c>
      <c r="C32" s="35" t="s">
        <v>42</v>
      </c>
      <c r="D32" s="32" t="s">
        <v>39</v>
      </c>
      <c r="E32" s="36" t="s">
        <v>43</v>
      </c>
      <c r="F32" s="38"/>
      <c r="G32" s="24">
        <f t="shared" si="0"/>
        <v>2352941.1800000002</v>
      </c>
      <c r="H32" s="29">
        <v>352941.18</v>
      </c>
      <c r="I32" s="30"/>
      <c r="J32" s="31">
        <v>2000000</v>
      </c>
      <c r="K32" s="26"/>
      <c r="L32" s="7" t="s">
        <v>101</v>
      </c>
      <c r="N32" s="2"/>
    </row>
    <row r="33" spans="1:14" ht="56.25" customHeight="1">
      <c r="A33" s="23">
        <v>26</v>
      </c>
      <c r="B33" s="35" t="s">
        <v>41</v>
      </c>
      <c r="C33" s="35" t="s">
        <v>42</v>
      </c>
      <c r="D33" s="32" t="s">
        <v>47</v>
      </c>
      <c r="E33" s="36" t="s">
        <v>44</v>
      </c>
      <c r="F33" s="38"/>
      <c r="G33" s="24">
        <f t="shared" si="0"/>
        <v>314471.88</v>
      </c>
      <c r="H33" s="29">
        <v>25000</v>
      </c>
      <c r="I33" s="30"/>
      <c r="J33" s="31">
        <v>289471.88</v>
      </c>
      <c r="K33" s="26"/>
      <c r="L33" s="7" t="s">
        <v>102</v>
      </c>
      <c r="N33" s="2"/>
    </row>
    <row r="34" spans="1:14" ht="35.25" customHeight="1">
      <c r="A34" s="23">
        <v>27</v>
      </c>
      <c r="B34" s="35" t="s">
        <v>41</v>
      </c>
      <c r="C34" s="35" t="s">
        <v>42</v>
      </c>
      <c r="D34" s="32" t="s">
        <v>31</v>
      </c>
      <c r="E34" s="36" t="s">
        <v>103</v>
      </c>
      <c r="F34" s="38"/>
      <c r="G34" s="24">
        <f t="shared" si="0"/>
        <v>69000</v>
      </c>
      <c r="H34" s="29">
        <v>69000</v>
      </c>
      <c r="I34" s="30"/>
      <c r="J34" s="31"/>
      <c r="K34" s="26"/>
      <c r="L34" s="7" t="s">
        <v>104</v>
      </c>
      <c r="N34" s="2"/>
    </row>
    <row r="35" spans="1:14" ht="35.25" customHeight="1">
      <c r="A35" s="23">
        <v>28</v>
      </c>
      <c r="B35" s="35" t="s">
        <v>17</v>
      </c>
      <c r="C35" s="35" t="s">
        <v>18</v>
      </c>
      <c r="D35" s="32" t="s">
        <v>31</v>
      </c>
      <c r="E35" s="36" t="s">
        <v>105</v>
      </c>
      <c r="F35" s="27"/>
      <c r="G35" s="24">
        <f t="shared" si="0"/>
        <v>200000</v>
      </c>
      <c r="H35" s="26">
        <v>200000</v>
      </c>
      <c r="I35" s="28"/>
      <c r="J35" s="25"/>
      <c r="K35" s="26"/>
      <c r="L35" s="7" t="s">
        <v>40</v>
      </c>
      <c r="N35" s="2"/>
    </row>
    <row r="36" spans="1:14" ht="36" customHeight="1">
      <c r="A36" s="23">
        <v>29</v>
      </c>
      <c r="B36" s="35" t="s">
        <v>17</v>
      </c>
      <c r="C36" s="35" t="s">
        <v>18</v>
      </c>
      <c r="D36" s="32" t="s">
        <v>31</v>
      </c>
      <c r="E36" s="36" t="s">
        <v>55</v>
      </c>
      <c r="F36" s="27"/>
      <c r="G36" s="24">
        <f t="shared" si="0"/>
        <v>10000</v>
      </c>
      <c r="H36" s="26">
        <v>10000</v>
      </c>
      <c r="I36" s="28"/>
      <c r="J36" s="25"/>
      <c r="K36" s="26"/>
      <c r="L36" s="7" t="s">
        <v>56</v>
      </c>
      <c r="N36" s="2"/>
    </row>
    <row r="37" spans="1:14" ht="27.75" customHeight="1">
      <c r="A37" s="23">
        <v>30</v>
      </c>
      <c r="B37" s="35" t="s">
        <v>17</v>
      </c>
      <c r="C37" s="35" t="s">
        <v>18</v>
      </c>
      <c r="D37" s="32" t="s">
        <v>31</v>
      </c>
      <c r="E37" s="36" t="s">
        <v>106</v>
      </c>
      <c r="F37" s="27"/>
      <c r="G37" s="24">
        <f t="shared" si="0"/>
        <v>4432.1400000000003</v>
      </c>
      <c r="H37" s="26">
        <v>4432.1400000000003</v>
      </c>
      <c r="I37" s="28"/>
      <c r="J37" s="25"/>
      <c r="K37" s="26"/>
      <c r="L37" s="7" t="s">
        <v>59</v>
      </c>
      <c r="N37" s="2"/>
    </row>
    <row r="38" spans="1:14" ht="33" customHeight="1">
      <c r="A38" s="23">
        <v>31</v>
      </c>
      <c r="B38" s="35" t="s">
        <v>17</v>
      </c>
      <c r="C38" s="35" t="s">
        <v>18</v>
      </c>
      <c r="D38" s="32" t="s">
        <v>31</v>
      </c>
      <c r="E38" s="36" t="s">
        <v>67</v>
      </c>
      <c r="F38" s="27"/>
      <c r="G38" s="24">
        <f t="shared" si="0"/>
        <v>10500</v>
      </c>
      <c r="H38" s="26">
        <v>10500</v>
      </c>
      <c r="I38" s="28"/>
      <c r="J38" s="25"/>
      <c r="K38" s="26"/>
      <c r="L38" s="7" t="s">
        <v>68</v>
      </c>
      <c r="N38" s="2"/>
    </row>
    <row r="39" spans="1:14" ht="27.75" customHeight="1">
      <c r="A39" s="23">
        <v>32</v>
      </c>
      <c r="B39" s="35" t="s">
        <v>17</v>
      </c>
      <c r="C39" s="35" t="s">
        <v>18</v>
      </c>
      <c r="D39" s="32" t="s">
        <v>31</v>
      </c>
      <c r="E39" s="36" t="s">
        <v>107</v>
      </c>
      <c r="F39" s="27"/>
      <c r="G39" s="24">
        <f t="shared" si="0"/>
        <v>5000</v>
      </c>
      <c r="H39" s="26">
        <v>5000</v>
      </c>
      <c r="I39" s="28"/>
      <c r="J39" s="25"/>
      <c r="K39" s="26"/>
      <c r="L39" s="7" t="s">
        <v>66</v>
      </c>
      <c r="N39" s="2"/>
    </row>
    <row r="40" spans="1:14" ht="39" customHeight="1">
      <c r="A40" s="23">
        <v>33</v>
      </c>
      <c r="B40" s="35" t="s">
        <v>17</v>
      </c>
      <c r="C40" s="35" t="s">
        <v>19</v>
      </c>
      <c r="D40" s="32" t="s">
        <v>31</v>
      </c>
      <c r="E40" s="36" t="s">
        <v>32</v>
      </c>
      <c r="F40" s="27"/>
      <c r="G40" s="24">
        <f t="shared" si="0"/>
        <v>100000</v>
      </c>
      <c r="H40" s="26">
        <v>100000</v>
      </c>
      <c r="I40" s="28"/>
      <c r="J40" s="25"/>
      <c r="K40" s="26"/>
      <c r="L40" s="7" t="s">
        <v>40</v>
      </c>
      <c r="N40" s="2"/>
    </row>
    <row r="41" spans="1:14" ht="39" customHeight="1">
      <c r="A41" s="23">
        <v>34</v>
      </c>
      <c r="B41" s="39" t="s">
        <v>17</v>
      </c>
      <c r="C41" s="39" t="s">
        <v>19</v>
      </c>
      <c r="D41" s="32" t="s">
        <v>83</v>
      </c>
      <c r="E41" s="40" t="s">
        <v>108</v>
      </c>
      <c r="F41" s="27"/>
      <c r="G41" s="24">
        <f t="shared" si="0"/>
        <v>50000</v>
      </c>
      <c r="H41" s="26">
        <v>40000</v>
      </c>
      <c r="I41" s="28"/>
      <c r="J41" s="31"/>
      <c r="K41" s="26">
        <v>10000</v>
      </c>
      <c r="L41" s="7" t="s">
        <v>109</v>
      </c>
      <c r="N41" s="2"/>
    </row>
    <row r="42" spans="1:14" ht="39" customHeight="1">
      <c r="A42" s="23">
        <v>35</v>
      </c>
      <c r="B42" s="39" t="s">
        <v>17</v>
      </c>
      <c r="C42" s="39" t="s">
        <v>19</v>
      </c>
      <c r="D42" s="32" t="s">
        <v>31</v>
      </c>
      <c r="E42" s="40" t="s">
        <v>110</v>
      </c>
      <c r="F42" s="27"/>
      <c r="G42" s="24">
        <f t="shared" si="0"/>
        <v>21800</v>
      </c>
      <c r="H42" s="26">
        <v>21800</v>
      </c>
      <c r="I42" s="28"/>
      <c r="J42" s="31"/>
      <c r="K42" s="26"/>
      <c r="L42" s="7" t="s">
        <v>49</v>
      </c>
      <c r="N42" s="2"/>
    </row>
    <row r="43" spans="1:14" ht="49.5" customHeight="1">
      <c r="A43" s="23">
        <v>36</v>
      </c>
      <c r="B43" s="39" t="s">
        <v>17</v>
      </c>
      <c r="C43" s="39" t="s">
        <v>19</v>
      </c>
      <c r="D43" s="32" t="s">
        <v>31</v>
      </c>
      <c r="E43" s="40" t="s">
        <v>111</v>
      </c>
      <c r="F43" s="27"/>
      <c r="G43" s="24">
        <f t="shared" si="0"/>
        <v>3000</v>
      </c>
      <c r="H43" s="26">
        <v>3000</v>
      </c>
      <c r="I43" s="28"/>
      <c r="J43" s="31"/>
      <c r="K43" s="26"/>
      <c r="L43" s="7" t="s">
        <v>50</v>
      </c>
      <c r="N43" s="2"/>
    </row>
    <row r="44" spans="1:14" ht="36.75" customHeight="1">
      <c r="A44" s="23">
        <v>37</v>
      </c>
      <c r="B44" s="39" t="s">
        <v>17</v>
      </c>
      <c r="C44" s="39" t="s">
        <v>19</v>
      </c>
      <c r="D44" s="32" t="s">
        <v>31</v>
      </c>
      <c r="E44" s="40" t="s">
        <v>112</v>
      </c>
      <c r="F44" s="27"/>
      <c r="G44" s="24">
        <f t="shared" si="0"/>
        <v>1600</v>
      </c>
      <c r="H44" s="26">
        <v>1600</v>
      </c>
      <c r="I44" s="28"/>
      <c r="J44" s="31"/>
      <c r="K44" s="26"/>
      <c r="L44" s="7" t="s">
        <v>50</v>
      </c>
      <c r="N44" s="2"/>
    </row>
    <row r="45" spans="1:14" ht="31.5" customHeight="1">
      <c r="A45" s="23">
        <v>38</v>
      </c>
      <c r="B45" s="39" t="s">
        <v>17</v>
      </c>
      <c r="C45" s="39" t="s">
        <v>19</v>
      </c>
      <c r="D45" s="32" t="s">
        <v>31</v>
      </c>
      <c r="E45" s="40" t="s">
        <v>51</v>
      </c>
      <c r="F45" s="27"/>
      <c r="G45" s="24">
        <f t="shared" si="0"/>
        <v>9654.26</v>
      </c>
      <c r="H45" s="26">
        <v>9654.26</v>
      </c>
      <c r="I45" s="28"/>
      <c r="J45" s="31"/>
      <c r="K45" s="26"/>
      <c r="L45" s="7" t="s">
        <v>52</v>
      </c>
      <c r="N45" s="2"/>
    </row>
    <row r="46" spans="1:14" ht="31.5" customHeight="1">
      <c r="A46" s="23">
        <v>39</v>
      </c>
      <c r="B46" s="39" t="s">
        <v>17</v>
      </c>
      <c r="C46" s="39" t="s">
        <v>19</v>
      </c>
      <c r="D46" s="32" t="s">
        <v>31</v>
      </c>
      <c r="E46" s="40" t="s">
        <v>53</v>
      </c>
      <c r="F46" s="27"/>
      <c r="G46" s="24">
        <f t="shared" si="0"/>
        <v>8236.25</v>
      </c>
      <c r="H46" s="26">
        <v>8236.25</v>
      </c>
      <c r="I46" s="28"/>
      <c r="J46" s="31"/>
      <c r="K46" s="26"/>
      <c r="L46" s="7" t="s">
        <v>54</v>
      </c>
      <c r="N46" s="2"/>
    </row>
    <row r="47" spans="1:14" ht="31.5" customHeight="1">
      <c r="A47" s="23">
        <v>40</v>
      </c>
      <c r="B47" s="39" t="s">
        <v>17</v>
      </c>
      <c r="C47" s="39" t="s">
        <v>19</v>
      </c>
      <c r="D47" s="32" t="s">
        <v>31</v>
      </c>
      <c r="E47" s="40" t="s">
        <v>113</v>
      </c>
      <c r="F47" s="27"/>
      <c r="G47" s="24">
        <f t="shared" si="0"/>
        <v>13158.37</v>
      </c>
      <c r="H47" s="26">
        <v>13158.37</v>
      </c>
      <c r="I47" s="28"/>
      <c r="J47" s="31"/>
      <c r="K47" s="26"/>
      <c r="L47" s="7" t="s">
        <v>57</v>
      </c>
      <c r="N47" s="2"/>
    </row>
    <row r="48" spans="1:14" ht="31.5" customHeight="1">
      <c r="A48" s="23">
        <v>41</v>
      </c>
      <c r="B48" s="39" t="s">
        <v>17</v>
      </c>
      <c r="C48" s="39" t="s">
        <v>19</v>
      </c>
      <c r="D48" s="32" t="s">
        <v>31</v>
      </c>
      <c r="E48" s="40" t="s">
        <v>114</v>
      </c>
      <c r="F48" s="27"/>
      <c r="G48" s="24">
        <f t="shared" si="0"/>
        <v>3157.88</v>
      </c>
      <c r="H48" s="26">
        <v>3157.88</v>
      </c>
      <c r="I48" s="28"/>
      <c r="J48" s="31"/>
      <c r="K48" s="26"/>
      <c r="L48" s="7" t="s">
        <v>58</v>
      </c>
      <c r="N48" s="2"/>
    </row>
    <row r="49" spans="1:14" ht="31.5" customHeight="1">
      <c r="A49" s="23">
        <v>42</v>
      </c>
      <c r="B49" s="39" t="s">
        <v>17</v>
      </c>
      <c r="C49" s="39" t="s">
        <v>19</v>
      </c>
      <c r="D49" s="32" t="s">
        <v>31</v>
      </c>
      <c r="E49" s="40" t="s">
        <v>115</v>
      </c>
      <c r="F49" s="27"/>
      <c r="G49" s="24">
        <f t="shared" si="0"/>
        <v>5000</v>
      </c>
      <c r="H49" s="26">
        <v>5000</v>
      </c>
      <c r="I49" s="28"/>
      <c r="J49" s="31"/>
      <c r="K49" s="26"/>
      <c r="L49" s="7" t="s">
        <v>58</v>
      </c>
      <c r="N49" s="2"/>
    </row>
    <row r="50" spans="1:14" ht="27.75" customHeight="1">
      <c r="A50" s="23">
        <v>43</v>
      </c>
      <c r="B50" s="39" t="s">
        <v>17</v>
      </c>
      <c r="C50" s="39" t="s">
        <v>19</v>
      </c>
      <c r="D50" s="32" t="s">
        <v>31</v>
      </c>
      <c r="E50" s="40" t="s">
        <v>116</v>
      </c>
      <c r="F50" s="27"/>
      <c r="G50" s="24">
        <f t="shared" si="0"/>
        <v>7265.8</v>
      </c>
      <c r="H50" s="26">
        <v>7265.8</v>
      </c>
      <c r="I50" s="28"/>
      <c r="J50" s="31"/>
      <c r="K50" s="26"/>
      <c r="L50" s="7" t="s">
        <v>60</v>
      </c>
      <c r="N50" s="2"/>
    </row>
    <row r="51" spans="1:14" ht="41.25" customHeight="1">
      <c r="A51" s="23">
        <v>44</v>
      </c>
      <c r="B51" s="39" t="s">
        <v>17</v>
      </c>
      <c r="C51" s="39" t="s">
        <v>19</v>
      </c>
      <c r="D51" s="32" t="s">
        <v>31</v>
      </c>
      <c r="E51" s="40" t="s">
        <v>61</v>
      </c>
      <c r="F51" s="27"/>
      <c r="G51" s="24">
        <f t="shared" si="0"/>
        <v>5400</v>
      </c>
      <c r="H51" s="26">
        <v>5400</v>
      </c>
      <c r="I51" s="28"/>
      <c r="J51" s="31"/>
      <c r="K51" s="26"/>
      <c r="L51" s="7" t="s">
        <v>62</v>
      </c>
      <c r="N51" s="2"/>
    </row>
    <row r="52" spans="1:14" ht="41.25" customHeight="1">
      <c r="A52" s="23">
        <v>45</v>
      </c>
      <c r="B52" s="39" t="s">
        <v>17</v>
      </c>
      <c r="C52" s="39" t="s">
        <v>19</v>
      </c>
      <c r="D52" s="32" t="s">
        <v>31</v>
      </c>
      <c r="E52" s="40" t="s">
        <v>117</v>
      </c>
      <c r="F52" s="27"/>
      <c r="G52" s="24">
        <f t="shared" si="0"/>
        <v>6830.15</v>
      </c>
      <c r="H52" s="26">
        <v>6830.15</v>
      </c>
      <c r="I52" s="28"/>
      <c r="J52" s="31"/>
      <c r="K52" s="26"/>
      <c r="L52" s="7" t="s">
        <v>65</v>
      </c>
      <c r="N52" s="2"/>
    </row>
    <row r="53" spans="1:14" ht="27.75" customHeight="1">
      <c r="A53" s="23">
        <v>46</v>
      </c>
      <c r="B53" s="39" t="s">
        <v>17</v>
      </c>
      <c r="C53" s="39" t="s">
        <v>19</v>
      </c>
      <c r="D53" s="32" t="s">
        <v>31</v>
      </c>
      <c r="E53" s="40" t="s">
        <v>118</v>
      </c>
      <c r="F53" s="27"/>
      <c r="G53" s="24">
        <f t="shared" si="0"/>
        <v>15000</v>
      </c>
      <c r="H53" s="26">
        <v>15000</v>
      </c>
      <c r="I53" s="28"/>
      <c r="J53" s="31"/>
      <c r="K53" s="26"/>
      <c r="L53" s="7" t="s">
        <v>119</v>
      </c>
      <c r="N53" s="2"/>
    </row>
    <row r="54" spans="1:14" ht="27.75" customHeight="1">
      <c r="A54" s="23">
        <v>47</v>
      </c>
      <c r="B54" s="39" t="s">
        <v>17</v>
      </c>
      <c r="C54" s="39" t="s">
        <v>19</v>
      </c>
      <c r="D54" s="32" t="s">
        <v>31</v>
      </c>
      <c r="E54" s="40" t="s">
        <v>120</v>
      </c>
      <c r="F54" s="27"/>
      <c r="G54" s="24">
        <f t="shared" si="0"/>
        <v>14713.9</v>
      </c>
      <c r="H54" s="26">
        <v>14713.9</v>
      </c>
      <c r="I54" s="28"/>
      <c r="J54" s="31"/>
      <c r="K54" s="26"/>
      <c r="L54" s="7" t="s">
        <v>121</v>
      </c>
      <c r="N54" s="2"/>
    </row>
    <row r="55" spans="1:14" ht="44.25" customHeight="1">
      <c r="A55" s="23">
        <v>48</v>
      </c>
      <c r="B55" s="39" t="s">
        <v>17</v>
      </c>
      <c r="C55" s="39" t="s">
        <v>19</v>
      </c>
      <c r="D55" s="32" t="s">
        <v>31</v>
      </c>
      <c r="E55" s="40" t="s">
        <v>122</v>
      </c>
      <c r="F55" s="27"/>
      <c r="G55" s="24">
        <f t="shared" si="0"/>
        <v>7833.11</v>
      </c>
      <c r="H55" s="26">
        <v>7833.11</v>
      </c>
      <c r="I55" s="28"/>
      <c r="J55" s="31"/>
      <c r="K55" s="26"/>
      <c r="L55" s="7" t="s">
        <v>68</v>
      </c>
      <c r="N55" s="2"/>
    </row>
    <row r="56" spans="1:14" ht="43.5" customHeight="1">
      <c r="A56" s="23">
        <v>49</v>
      </c>
      <c r="B56" s="39" t="s">
        <v>45</v>
      </c>
      <c r="C56" s="39" t="s">
        <v>123</v>
      </c>
      <c r="D56" s="32" t="s">
        <v>31</v>
      </c>
      <c r="E56" s="40" t="s">
        <v>124</v>
      </c>
      <c r="F56" s="27"/>
      <c r="G56" s="24">
        <f t="shared" si="0"/>
        <v>19786.46</v>
      </c>
      <c r="H56" s="26">
        <v>19786.46</v>
      </c>
      <c r="I56" s="28"/>
      <c r="J56" s="31"/>
      <c r="K56" s="26"/>
      <c r="L56" s="7" t="s">
        <v>125</v>
      </c>
      <c r="N56" s="2"/>
    </row>
    <row r="57" spans="1:14" ht="51" customHeight="1">
      <c r="A57" s="23">
        <v>50</v>
      </c>
      <c r="B57" s="5" t="s">
        <v>45</v>
      </c>
      <c r="C57" s="5" t="s">
        <v>46</v>
      </c>
      <c r="D57" s="32" t="s">
        <v>83</v>
      </c>
      <c r="E57" s="8" t="s">
        <v>126</v>
      </c>
      <c r="F57" s="27">
        <v>1500000</v>
      </c>
      <c r="G57" s="24">
        <f t="shared" si="0"/>
        <v>0</v>
      </c>
      <c r="H57" s="34"/>
      <c r="I57" s="41"/>
      <c r="J57" s="42"/>
      <c r="K57" s="26"/>
      <c r="L57" s="7" t="s">
        <v>127</v>
      </c>
      <c r="N57" s="2"/>
    </row>
    <row r="58" spans="1:14" ht="36.75" customHeight="1">
      <c r="A58" s="23">
        <v>51</v>
      </c>
      <c r="B58" s="5" t="s">
        <v>63</v>
      </c>
      <c r="C58" s="5" t="s">
        <v>64</v>
      </c>
      <c r="D58" s="22" t="s">
        <v>31</v>
      </c>
      <c r="E58" s="8" t="s">
        <v>128</v>
      </c>
      <c r="F58" s="27"/>
      <c r="G58" s="24">
        <f t="shared" si="0"/>
        <v>31153.05</v>
      </c>
      <c r="H58" s="29">
        <v>31153.05</v>
      </c>
      <c r="I58" s="41"/>
      <c r="J58" s="42"/>
      <c r="K58" s="26"/>
      <c r="L58" s="7" t="s">
        <v>129</v>
      </c>
      <c r="N58" s="2"/>
    </row>
    <row r="59" spans="1:14" ht="36" customHeight="1">
      <c r="A59" s="23">
        <v>52</v>
      </c>
      <c r="B59" s="39" t="s">
        <v>63</v>
      </c>
      <c r="C59" s="39" t="s">
        <v>64</v>
      </c>
      <c r="D59" s="43">
        <v>6050</v>
      </c>
      <c r="E59" s="40" t="s">
        <v>130</v>
      </c>
      <c r="F59" s="27"/>
      <c r="G59" s="24">
        <f t="shared" si="0"/>
        <v>345000</v>
      </c>
      <c r="H59" s="26">
        <v>172500</v>
      </c>
      <c r="I59" s="28"/>
      <c r="J59" s="31">
        <v>172500</v>
      </c>
      <c r="K59" s="26"/>
      <c r="L59" s="7" t="s">
        <v>131</v>
      </c>
      <c r="N59" s="2"/>
    </row>
    <row r="60" spans="1:14" ht="33" customHeight="1">
      <c r="A60" s="47" t="s">
        <v>20</v>
      </c>
      <c r="B60" s="47"/>
      <c r="C60" s="47"/>
      <c r="D60" s="47"/>
      <c r="E60" s="47"/>
      <c r="F60" s="10">
        <f>SUM(F8:F59)</f>
        <v>1810000</v>
      </c>
      <c r="G60" s="10">
        <f>SUM(G8:G59)</f>
        <v>23230146.199999999</v>
      </c>
      <c r="H60" s="10">
        <f>SUM(H8:H59)</f>
        <v>5630171.9399999995</v>
      </c>
      <c r="I60" s="10">
        <f t="shared" ref="I60" si="1">SUM(I8:I59)</f>
        <v>0</v>
      </c>
      <c r="J60" s="10">
        <f>SUM(J8:J59)</f>
        <v>16737332.26</v>
      </c>
      <c r="K60" s="10">
        <f>SUM(K8:K59)</f>
        <v>862642</v>
      </c>
      <c r="L60" s="11" t="s">
        <v>21</v>
      </c>
      <c r="N60" s="2"/>
    </row>
    <row r="61" spans="1:14" ht="14.25" customHeight="1">
      <c r="A61" s="12" t="s">
        <v>22</v>
      </c>
      <c r="B61" s="13"/>
      <c r="C61" s="13"/>
      <c r="D61" s="13"/>
      <c r="E61" s="13"/>
      <c r="F61" s="13"/>
      <c r="G61" s="13"/>
      <c r="H61" s="13"/>
      <c r="I61" s="14"/>
      <c r="J61" s="14"/>
      <c r="K61" s="14"/>
      <c r="L61" s="13"/>
      <c r="N61" s="2"/>
    </row>
    <row r="62" spans="1:14" ht="12.75" customHeight="1">
      <c r="A62" s="44" t="s">
        <v>23</v>
      </c>
      <c r="B62" s="44"/>
      <c r="C62" s="44"/>
      <c r="D62" s="44"/>
      <c r="E62" s="44"/>
      <c r="F62" s="44"/>
      <c r="G62" s="44"/>
      <c r="H62" s="13"/>
      <c r="I62" s="18"/>
      <c r="J62" s="13"/>
      <c r="K62" s="13"/>
      <c r="L62" s="13"/>
    </row>
    <row r="63" spans="1:14" ht="2.25" hidden="1" customHeight="1">
      <c r="A63" s="13"/>
      <c r="B63" s="13"/>
      <c r="C63" s="12"/>
      <c r="D63" s="12"/>
      <c r="E63" s="12"/>
      <c r="F63" s="12"/>
      <c r="G63" s="13"/>
      <c r="H63" s="13"/>
      <c r="I63" s="13"/>
      <c r="J63" s="13"/>
      <c r="K63" s="13"/>
      <c r="L63" s="13"/>
    </row>
    <row r="64" spans="1:14" ht="27.75" customHeight="1">
      <c r="A64" s="45" t="s">
        <v>24</v>
      </c>
      <c r="B64" s="45"/>
      <c r="C64" s="45"/>
      <c r="D64" s="45"/>
      <c r="E64" s="15">
        <f>F60+G60</f>
        <v>25040146.199999999</v>
      </c>
      <c r="F64" s="14"/>
      <c r="G64" s="16"/>
      <c r="H64" s="16"/>
      <c r="I64" s="13"/>
      <c r="J64" s="13"/>
      <c r="K64" s="13"/>
      <c r="L64" s="13"/>
      <c r="N64" s="2"/>
    </row>
    <row r="65" spans="1:14" ht="12.75" customHeight="1">
      <c r="A65" s="13"/>
      <c r="B65" s="13"/>
      <c r="C65" s="13"/>
      <c r="D65" s="13"/>
      <c r="E65" s="9"/>
      <c r="F65" s="17"/>
      <c r="G65" s="12"/>
      <c r="H65" s="13"/>
      <c r="I65" s="13"/>
      <c r="J65" s="13"/>
      <c r="K65" s="13"/>
      <c r="L65" s="13"/>
      <c r="N65" s="2"/>
    </row>
    <row r="66" spans="1:14" ht="12.75" customHeight="1">
      <c r="A66"/>
      <c r="B66" s="13"/>
      <c r="C66" s="13"/>
      <c r="D66" s="13"/>
      <c r="E66" s="18"/>
      <c r="F66" s="18"/>
      <c r="G66" s="18"/>
      <c r="H66" s="13"/>
      <c r="I66" s="13"/>
      <c r="J66" s="13"/>
      <c r="K66" s="13"/>
      <c r="L66" s="13"/>
      <c r="N66" s="2"/>
    </row>
    <row r="67" spans="1:14" ht="12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4" ht="12.75" customHeight="1">
      <c r="A68" s="13"/>
      <c r="B68" s="13"/>
      <c r="C68" s="13"/>
      <c r="D68" s="13"/>
      <c r="E68" s="18"/>
      <c r="F68" s="13"/>
      <c r="G68" s="13"/>
      <c r="H68" s="13"/>
      <c r="I68" s="13"/>
      <c r="J68" s="13"/>
      <c r="K68" s="13"/>
      <c r="L68" s="13"/>
    </row>
    <row r="69" spans="1:14" ht="12.75" customHeight="1">
      <c r="A69" s="13"/>
      <c r="B69" s="13"/>
      <c r="C69" s="13"/>
      <c r="D69" s="13"/>
      <c r="E69" s="18"/>
      <c r="F69" s="13"/>
      <c r="G69" s="13"/>
      <c r="H69" s="13"/>
      <c r="I69" s="13"/>
      <c r="J69" s="13"/>
      <c r="K69" s="13"/>
      <c r="L69" s="13"/>
    </row>
    <row r="70" spans="1:14" ht="12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4" ht="12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4" ht="12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4" ht="12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4" ht="12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4" ht="12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4" ht="12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4" ht="12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4" ht="12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4" ht="12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4" ht="12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12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2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12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12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2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12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12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12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2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2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2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12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12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</sheetData>
  <mergeCells count="18">
    <mergeCell ref="L3:L6"/>
    <mergeCell ref="G4:G6"/>
    <mergeCell ref="A1:L1"/>
    <mergeCell ref="A3:A6"/>
    <mergeCell ref="B3:B6"/>
    <mergeCell ref="C3:C6"/>
    <mergeCell ref="D3:D6"/>
    <mergeCell ref="E3:E6"/>
    <mergeCell ref="A62:G62"/>
    <mergeCell ref="A64:D64"/>
    <mergeCell ref="H4:K4"/>
    <mergeCell ref="H5:H6"/>
    <mergeCell ref="I5:I6"/>
    <mergeCell ref="J5:J6"/>
    <mergeCell ref="K5:K6"/>
    <mergeCell ref="F3:F6"/>
    <mergeCell ref="G3:K3"/>
    <mergeCell ref="A60:E60"/>
  </mergeCells>
  <pageMargins left="0.23622047244094491" right="0.23622047244094491" top="0.94488188976377963" bottom="0.39370078740157483" header="0.31496062992125984" footer="0.11811023622047245"/>
  <pageSetup paperSize="9" fitToWidth="0" fitToHeight="0" pageOrder="overThenDown" orientation="landscape" r:id="rId1"/>
  <headerFooter alignWithMargins="0">
    <oddHeader>&amp;RZałącznik nr 3 do Uchwały nr X/66/24 Rady Gminy Piecki z dnia 30.12.2024 r.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</vt:lpstr>
      <vt:lpstr>'3'!Obszar_wydruku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2025-01-03T13:06:15Z</cp:lastPrinted>
  <dcterms:created xsi:type="dcterms:W3CDTF">1998-12-09T14:02:10Z</dcterms:created>
  <dcterms:modified xsi:type="dcterms:W3CDTF">2025-01-03T13:06:20Z</dcterms:modified>
</cp:coreProperties>
</file>