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DOCHODY" sheetId="1" r:id="rId1"/>
    <sheet name="WYDATKI" sheetId="2" r:id="rId2"/>
    <sheet name="ZAD. Z ZAKR. ADM. RZĄD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<sst xmlns="http://schemas.openxmlformats.org/spreadsheetml/2006/main" count="59" uniqueCount="48">
  <si>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Załącznik nr 1 do Zarządzenia          Wójta Gminy Nr 115 /2012             z dnia 27 września 2012 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</si>
  <si>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</si>
  <si>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</si>
  <si>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</si>
  <si>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</si>
  <si>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</si>
  <si>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</si>
  <si>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</si>
  <si>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</si>
  <si>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</si>
  <si>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Zmiany w planie dochodów wprowadzono na podstawie decyzji Wojewody Warmińsko - Mazurskiego z przeznaczeniem na:</t>
  </si>
  <si>
    <t>- składki na ubezpieczenie zdrowotne -</t>
  </si>
  <si>
    <t>Ogółem budżet</t>
  </si>
  <si>
    <t>przed zmianą</t>
  </si>
  <si>
    <t>po zmianie</t>
  </si>
  <si>
    <t>- dochody</t>
  </si>
  <si>
    <t>- wydatki</t>
  </si>
  <si>
    <t>- deficyt budżetu</t>
  </si>
  <si>
    <t>Załącznik nr 2 do Zarządzenia         Wójta Gminy Nr 115 /2012         z dnia 27 września 2012 r.</t>
  </si>
  <si>
    <t>W Y D A T K I</t>
  </si>
  <si>
    <t>85212z</t>
  </si>
  <si>
    <t>85213z</t>
  </si>
  <si>
    <t>Załącznik nr 3 do Zarządzenia Wójta Gminy nr 115 /2012 z dnia 27.09.2012 r.</t>
  </si>
  <si>
    <t>Dochody i wydatki związane z realizacją zadań z zakresu administracji rządowej i innych zadań zleconych odrębnymi ustawami w 2012 r.</t>
  </si>
  <si>
    <t>w złotych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</si>
  <si>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</si>
  <si>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</si>
  <si>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</si>
  <si>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</si>
  <si>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</si>
  <si>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</si>
  <si>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</si>
  <si>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</si>
  <si>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</si>
  <si>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</si>
  <si>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</si>
  <si>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</si>
  <si>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</si>
  <si>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</si>
  <si>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</si>
  <si>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</si>
  <si>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85212</t>
  </si>
  <si>
    <t>85213</t>
  </si>
  <si>
    <t>85295</t>
  </si>
  <si>
    <t>Informacje uzupełniające</t>
  </si>
  <si>
    <t>Dochody budżetu państwa związane z realizacją zadań zleconych:</t>
  </si>
  <si>
    <t>Dz. 750, rozdz. 75011, § 2350</t>
  </si>
  <si>
    <t>Dz. 852, rozdz. 85212, § 2350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</si>
</sst>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\ [$zł-415];\-#,##0.00\ [$zł-415]"/>
    <numFmt numFmtId="167" formatCode="@"/>
    <numFmt numFmtId="168" formatCode="#,##0"/>
  </numFmts>
  <fonts count="15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6" fontId="6" fillId="0" borderId="0" xfId="0" applyNumberFormat="1" applyFont="1" applyAlignment="1">
      <alignment/>
    </xf>
    <xf numFmtId="164" fontId="3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right" wrapText="1"/>
    </xf>
    <xf numFmtId="165" fontId="5" fillId="2" borderId="1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0" xfId="0" applyFont="1" applyAlignment="1">
      <alignment horizontal="center" wrapText="1"/>
    </xf>
    <xf numFmtId="164" fontId="9" fillId="0" borderId="0" xfId="0" applyFont="1" applyAlignment="1">
      <alignment horizontal="right"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4" borderId="6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/>
    </xf>
    <xf numFmtId="167" fontId="6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168" fontId="0" fillId="3" borderId="1" xfId="0" applyNumberFormat="1" applyFill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8" fontId="6" fillId="3" borderId="1" xfId="0" applyNumberFormat="1" applyFont="1" applyFill="1" applyBorder="1" applyAlignment="1">
      <alignment/>
    </xf>
    <xf numFmtId="167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8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104" zoomScaleNormal="104" workbookViewId="0" topLeftCell="A1">
      <selection activeCell="D22" sqref="D22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D3" s="2" t="s">
        <v>1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4">
        <v>852</v>
      </c>
      <c r="B6" s="4"/>
      <c r="C6" s="4"/>
      <c r="D6" s="5">
        <v>1967</v>
      </c>
      <c r="E6" s="5">
        <v>1967</v>
      </c>
      <c r="F6" s="5">
        <v>4129817</v>
      </c>
      <c r="G6" s="5">
        <f>F6-D6+E6</f>
        <v>4129817</v>
      </c>
    </row>
    <row r="7" spans="1:7" ht="21" customHeight="1">
      <c r="A7" s="6"/>
      <c r="B7" s="6">
        <v>85212</v>
      </c>
      <c r="C7" s="6"/>
      <c r="D7" s="7">
        <f>D8</f>
        <v>1967</v>
      </c>
      <c r="E7" s="7"/>
      <c r="F7" s="7">
        <v>3209060</v>
      </c>
      <c r="G7" s="7">
        <f>F7-D7+E7</f>
        <v>3207093</v>
      </c>
    </row>
    <row r="8" spans="1:7" ht="21" customHeight="1">
      <c r="A8" s="6"/>
      <c r="B8" s="6"/>
      <c r="C8" s="6">
        <v>2010</v>
      </c>
      <c r="D8" s="8">
        <v>1967</v>
      </c>
      <c r="E8" s="8"/>
      <c r="F8" s="8">
        <v>3202060</v>
      </c>
      <c r="G8" s="8">
        <f>F8-D8+E8</f>
        <v>3200093</v>
      </c>
    </row>
    <row r="9" spans="1:7" ht="21" customHeight="1">
      <c r="A9" s="9"/>
      <c r="B9" s="6">
        <v>85213</v>
      </c>
      <c r="C9" s="6"/>
      <c r="D9" s="8"/>
      <c r="E9" s="8">
        <f>E10</f>
        <v>1967</v>
      </c>
      <c r="F9" s="8">
        <v>36847</v>
      </c>
      <c r="G9" s="8">
        <f>F9-D9+E9</f>
        <v>38814</v>
      </c>
    </row>
    <row r="10" spans="1:7" ht="21" customHeight="1">
      <c r="A10" s="9"/>
      <c r="B10" s="9"/>
      <c r="C10" s="9">
        <v>2010</v>
      </c>
      <c r="D10" s="10"/>
      <c r="E10" s="10">
        <v>1967</v>
      </c>
      <c r="F10" s="10">
        <v>19187</v>
      </c>
      <c r="G10" s="8">
        <f>F10-D10+E10</f>
        <v>21154</v>
      </c>
    </row>
    <row r="11" spans="1:7" ht="21" customHeight="1">
      <c r="A11" s="9" t="s">
        <v>9</v>
      </c>
      <c r="B11" s="9"/>
      <c r="C11" s="9"/>
      <c r="D11" s="10">
        <f>D7</f>
        <v>1967</v>
      </c>
      <c r="E11" s="11">
        <f>E7+E9</f>
        <v>1967</v>
      </c>
      <c r="F11" s="12"/>
      <c r="G11" s="12"/>
    </row>
    <row r="12" ht="29.25" customHeight="1"/>
    <row r="13" spans="1:7" ht="15" customHeight="1">
      <c r="A13" s="13" t="s">
        <v>10</v>
      </c>
      <c r="B13" s="13"/>
      <c r="C13" s="13"/>
      <c r="D13" s="13"/>
      <c r="E13" s="13"/>
      <c r="F13" s="13"/>
      <c r="G13" s="13"/>
    </row>
    <row r="14" spans="1:7" ht="15" customHeight="1">
      <c r="A14" s="13"/>
      <c r="B14" s="13"/>
      <c r="C14" s="13"/>
      <c r="D14" s="13"/>
      <c r="E14" s="13"/>
      <c r="F14" s="13"/>
      <c r="G14" s="13"/>
    </row>
    <row r="15" spans="1:5" ht="24.75" customHeight="1">
      <c r="A15" t="s">
        <v>11</v>
      </c>
      <c r="E15" s="14">
        <v>1967</v>
      </c>
    </row>
    <row r="16" ht="15" customHeight="1">
      <c r="E16" s="14"/>
    </row>
    <row r="17" ht="15" customHeight="1">
      <c r="E17" s="14"/>
    </row>
    <row r="18" ht="15" customHeight="1">
      <c r="E18" s="14"/>
    </row>
    <row r="19" ht="12.75">
      <c r="E19" s="14"/>
    </row>
    <row r="21" spans="1:7" ht="18" customHeight="1">
      <c r="A21" s="15" t="s">
        <v>12</v>
      </c>
      <c r="B21" s="16"/>
      <c r="C21" s="16"/>
      <c r="D21" s="16"/>
      <c r="E21" s="16"/>
      <c r="F21" s="17" t="s">
        <v>13</v>
      </c>
      <c r="G21" s="18" t="s">
        <v>14</v>
      </c>
    </row>
    <row r="22" spans="1:7" ht="36.75" customHeight="1">
      <c r="A22" s="19" t="s">
        <v>15</v>
      </c>
      <c r="B22" s="20"/>
      <c r="C22" s="20"/>
      <c r="D22" s="20"/>
      <c r="E22" s="20"/>
      <c r="F22" s="21">
        <v>25643858</v>
      </c>
      <c r="G22" s="22">
        <f>F22-D6+E6</f>
        <v>25643858</v>
      </c>
    </row>
    <row r="23" spans="1:7" ht="18" customHeight="1">
      <c r="A23" s="19" t="s">
        <v>16</v>
      </c>
      <c r="B23" s="20"/>
      <c r="C23" s="20"/>
      <c r="D23" s="20"/>
      <c r="E23" s="20"/>
      <c r="F23" s="21">
        <v>27013858</v>
      </c>
      <c r="G23" s="22">
        <f>F23-D6+E6</f>
        <v>27013858</v>
      </c>
    </row>
    <row r="24" spans="1:7" ht="18" customHeight="1">
      <c r="A24" s="19" t="s">
        <v>17</v>
      </c>
      <c r="B24" s="20"/>
      <c r="C24" s="20"/>
      <c r="D24" s="20"/>
      <c r="E24" s="20"/>
      <c r="F24" s="21">
        <f>F23-F22</f>
        <v>1370000</v>
      </c>
      <c r="G24" s="22">
        <f>G23-G22</f>
        <v>1370000</v>
      </c>
    </row>
  </sheetData>
  <sheetProtection selectLockedCells="1" selectUnlockedCells="1"/>
  <mergeCells count="3">
    <mergeCell ref="F1:G1"/>
    <mergeCell ref="A11:C11"/>
    <mergeCell ref="A13:G14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="104" zoomScaleNormal="104" workbookViewId="0" topLeftCell="A1">
      <selection activeCell="G14" sqref="G14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23" t="s">
        <v>18</v>
      </c>
      <c r="G1" s="23"/>
    </row>
    <row r="2" ht="12.75">
      <c r="F2" s="1"/>
    </row>
    <row r="3" ht="12.75">
      <c r="D3" s="2" t="s">
        <v>19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9.25" customHeight="1">
      <c r="A6" s="4">
        <v>852</v>
      </c>
      <c r="B6" s="4"/>
      <c r="C6" s="4"/>
      <c r="D6" s="24">
        <v>1967</v>
      </c>
      <c r="E6" s="5">
        <v>1967</v>
      </c>
      <c r="F6" s="5">
        <v>5340270</v>
      </c>
      <c r="G6" s="5">
        <f>F6-D6+E6</f>
        <v>5340270</v>
      </c>
    </row>
    <row r="7" spans="1:7" ht="29.25" customHeight="1">
      <c r="A7" s="6"/>
      <c r="B7" s="6" t="s">
        <v>20</v>
      </c>
      <c r="C7" s="6"/>
      <c r="D7" s="8">
        <f>D8</f>
        <v>1967</v>
      </c>
      <c r="E7" s="7"/>
      <c r="F7" s="7">
        <v>3202060</v>
      </c>
      <c r="G7" s="7">
        <f>F7-D7+E7</f>
        <v>3200093</v>
      </c>
    </row>
    <row r="8" spans="1:7" ht="29.25" customHeight="1">
      <c r="A8" s="6"/>
      <c r="B8" s="6"/>
      <c r="C8" s="25">
        <v>3110</v>
      </c>
      <c r="D8" s="8">
        <v>1967</v>
      </c>
      <c r="E8" s="7"/>
      <c r="F8" s="7">
        <v>3105110</v>
      </c>
      <c r="G8" s="7">
        <f>F8-D8+E8</f>
        <v>3103143</v>
      </c>
    </row>
    <row r="9" spans="1:7" ht="29.25" customHeight="1">
      <c r="A9" s="9"/>
      <c r="B9" s="6" t="s">
        <v>21</v>
      </c>
      <c r="C9" s="25"/>
      <c r="D9" s="8"/>
      <c r="E9" s="8">
        <f>E10</f>
        <v>1967</v>
      </c>
      <c r="F9" s="8">
        <v>40647</v>
      </c>
      <c r="G9" s="8">
        <f>F9-D9+E9</f>
        <v>42614</v>
      </c>
    </row>
    <row r="10" spans="1:7" ht="29.25" customHeight="1">
      <c r="A10" s="9"/>
      <c r="B10" s="9"/>
      <c r="C10" s="26">
        <v>4130</v>
      </c>
      <c r="D10" s="10"/>
      <c r="E10" s="10">
        <v>1967</v>
      </c>
      <c r="F10" s="10">
        <v>40647</v>
      </c>
      <c r="G10" s="8">
        <f>F10-D10+E10</f>
        <v>42614</v>
      </c>
    </row>
    <row r="11" spans="1:7" ht="31.5" customHeight="1">
      <c r="A11" s="9" t="s">
        <v>9</v>
      </c>
      <c r="B11" s="9"/>
      <c r="C11" s="9"/>
      <c r="D11" s="10">
        <f>D8+D10</f>
        <v>1967</v>
      </c>
      <c r="E11" s="10">
        <f>E8+E10</f>
        <v>1967</v>
      </c>
      <c r="F11" s="12"/>
      <c r="G11" s="12"/>
    </row>
  </sheetData>
  <sheetProtection selectLockedCells="1" selectUnlockedCells="1"/>
  <mergeCells count="2">
    <mergeCell ref="F1:G1"/>
    <mergeCell ref="A11:C11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04" zoomScaleNormal="104" workbookViewId="0" topLeftCell="A33">
      <selection activeCell="I1" sqref="I1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22</v>
      </c>
      <c r="J1" s="1"/>
    </row>
    <row r="2" spans="2:9" ht="12.75" customHeight="1">
      <c r="B2" s="27" t="s">
        <v>23</v>
      </c>
      <c r="C2" s="27"/>
      <c r="D2" s="27"/>
      <c r="E2" s="27"/>
      <c r="F2" s="27"/>
      <c r="G2" s="27"/>
      <c r="H2" s="27"/>
      <c r="I2" s="27"/>
    </row>
    <row r="3" spans="2:9" ht="30" customHeight="1">
      <c r="B3" s="27"/>
      <c r="C3" s="27"/>
      <c r="D3" s="27"/>
      <c r="E3" s="27"/>
      <c r="F3" s="27"/>
      <c r="G3" s="27"/>
      <c r="H3" s="27"/>
      <c r="I3" s="27"/>
    </row>
    <row r="5" ht="12.75">
      <c r="J5" s="28" t="s">
        <v>24</v>
      </c>
    </row>
    <row r="6" spans="1:10" ht="12.75" customHeight="1">
      <c r="A6" s="29" t="s">
        <v>2</v>
      </c>
      <c r="B6" s="29" t="s">
        <v>3</v>
      </c>
      <c r="C6" s="29" t="s">
        <v>4</v>
      </c>
      <c r="D6" s="30" t="s">
        <v>25</v>
      </c>
      <c r="E6" s="30" t="s">
        <v>26</v>
      </c>
      <c r="F6" s="30" t="s">
        <v>27</v>
      </c>
      <c r="G6" s="30"/>
      <c r="H6" s="30"/>
      <c r="I6" s="30"/>
      <c r="J6" s="30"/>
    </row>
    <row r="7" spans="1:10" ht="12.75" customHeight="1">
      <c r="A7" s="29"/>
      <c r="B7" s="29"/>
      <c r="C7" s="29"/>
      <c r="D7" s="30"/>
      <c r="E7" s="30"/>
      <c r="F7" s="30" t="s">
        <v>28</v>
      </c>
      <c r="G7" s="31" t="s">
        <v>29</v>
      </c>
      <c r="H7" s="31"/>
      <c r="I7" s="31"/>
      <c r="J7" s="30" t="s">
        <v>30</v>
      </c>
    </row>
    <row r="8" spans="1:10" ht="12.75">
      <c r="A8" s="29"/>
      <c r="B8" s="29"/>
      <c r="C8" s="29"/>
      <c r="D8" s="30"/>
      <c r="E8" s="30"/>
      <c r="F8" s="30"/>
      <c r="G8" s="30" t="s">
        <v>31</v>
      </c>
      <c r="H8" s="30" t="s">
        <v>32</v>
      </c>
      <c r="I8" s="30" t="s">
        <v>33</v>
      </c>
      <c r="J8" s="30"/>
    </row>
    <row r="9" spans="1:10" ht="8.2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</row>
    <row r="10" spans="1:10" ht="18" customHeight="1">
      <c r="A10" s="33" t="s">
        <v>34</v>
      </c>
      <c r="B10" s="33"/>
      <c r="C10" s="34"/>
      <c r="D10" s="35">
        <v>188970</v>
      </c>
      <c r="E10" s="35">
        <f>E11</f>
        <v>188970</v>
      </c>
      <c r="F10" s="35">
        <f>F11</f>
        <v>188970</v>
      </c>
      <c r="G10" s="35">
        <f>G11</f>
        <v>3347</v>
      </c>
      <c r="H10" s="35">
        <f>H11</f>
        <v>359</v>
      </c>
      <c r="I10" s="35">
        <f>I11</f>
        <v>0</v>
      </c>
      <c r="J10" s="35"/>
    </row>
    <row r="11" spans="1:10" ht="18" customHeight="1">
      <c r="A11" s="36"/>
      <c r="B11" s="36" t="s">
        <v>35</v>
      </c>
      <c r="C11" s="37"/>
      <c r="D11" s="38">
        <f>D12</f>
        <v>188970</v>
      </c>
      <c r="E11" s="38">
        <f>E12+E13+E14+E15+E16+E17</f>
        <v>188970</v>
      </c>
      <c r="F11" s="38">
        <f>F12+F13+F14+F15+F16+F17</f>
        <v>188970</v>
      </c>
      <c r="G11" s="38">
        <f>G12+G13+G14+G15+G16+G17</f>
        <v>3347</v>
      </c>
      <c r="H11" s="38">
        <f>H12+H13+H14+H15+H16+H17</f>
        <v>359</v>
      </c>
      <c r="I11" s="38"/>
      <c r="J11" s="38"/>
    </row>
    <row r="12" spans="1:10" ht="18" customHeight="1">
      <c r="A12" s="39"/>
      <c r="B12" s="39"/>
      <c r="C12" s="37">
        <v>2010</v>
      </c>
      <c r="D12" s="40">
        <v>188970</v>
      </c>
      <c r="E12" s="40"/>
      <c r="F12" s="40"/>
      <c r="G12" s="40"/>
      <c r="H12" s="40"/>
      <c r="I12" s="40"/>
      <c r="J12" s="40"/>
    </row>
    <row r="13" spans="1:10" ht="18" customHeight="1">
      <c r="A13" s="39"/>
      <c r="B13" s="39"/>
      <c r="C13" s="37">
        <v>4170</v>
      </c>
      <c r="D13" s="40"/>
      <c r="E13" s="40">
        <f>F13+J13</f>
        <v>2000</v>
      </c>
      <c r="F13" s="41">
        <f>G13+H13+I13</f>
        <v>2000</v>
      </c>
      <c r="G13" s="41">
        <v>2000</v>
      </c>
      <c r="H13" s="41"/>
      <c r="I13" s="41"/>
      <c r="J13" s="40"/>
    </row>
    <row r="14" spans="1:10" ht="18" customHeight="1">
      <c r="A14" s="39"/>
      <c r="B14" s="39"/>
      <c r="C14" s="37">
        <v>4110</v>
      </c>
      <c r="D14" s="40"/>
      <c r="E14" s="40">
        <f>F14+J14</f>
        <v>342</v>
      </c>
      <c r="F14" s="41">
        <f>G14+H14+I14</f>
        <v>342</v>
      </c>
      <c r="G14" s="41"/>
      <c r="H14" s="41">
        <v>342</v>
      </c>
      <c r="I14" s="41"/>
      <c r="J14" s="40"/>
    </row>
    <row r="15" spans="1:10" ht="18" customHeight="1">
      <c r="A15" s="39"/>
      <c r="B15" s="39"/>
      <c r="C15" s="37">
        <v>4120</v>
      </c>
      <c r="D15" s="40"/>
      <c r="E15" s="40">
        <v>17</v>
      </c>
      <c r="F15" s="41">
        <v>17</v>
      </c>
      <c r="G15" s="41"/>
      <c r="H15" s="41">
        <v>17</v>
      </c>
      <c r="I15" s="41"/>
      <c r="J15" s="40"/>
    </row>
    <row r="16" spans="1:10" ht="18" customHeight="1">
      <c r="A16" s="39"/>
      <c r="B16" s="39"/>
      <c r="C16" s="37">
        <v>4210</v>
      </c>
      <c r="D16" s="40"/>
      <c r="E16" s="40">
        <f>F16+J16</f>
        <v>1347</v>
      </c>
      <c r="F16" s="41">
        <f>G16+H16+I16</f>
        <v>1347</v>
      </c>
      <c r="G16" s="41">
        <v>1347</v>
      </c>
      <c r="H16" s="41"/>
      <c r="I16" s="41"/>
      <c r="J16" s="40"/>
    </row>
    <row r="17" spans="1:10" ht="18" customHeight="1">
      <c r="A17" s="39"/>
      <c r="B17" s="39"/>
      <c r="C17" s="37">
        <v>4430</v>
      </c>
      <c r="D17" s="40"/>
      <c r="E17" s="40">
        <f>F17+J17</f>
        <v>185264</v>
      </c>
      <c r="F17" s="41">
        <v>185264</v>
      </c>
      <c r="G17" s="41"/>
      <c r="H17" s="41"/>
      <c r="I17" s="41"/>
      <c r="J17" s="40"/>
    </row>
    <row r="18" spans="1:10" ht="18" customHeight="1">
      <c r="A18" s="33">
        <v>750</v>
      </c>
      <c r="B18" s="33"/>
      <c r="C18" s="42"/>
      <c r="D18" s="35">
        <f>D19</f>
        <v>28042</v>
      </c>
      <c r="E18" s="35">
        <f>E19</f>
        <v>28042</v>
      </c>
      <c r="F18" s="35">
        <v>28042</v>
      </c>
      <c r="G18" s="35">
        <f>G19</f>
        <v>23925</v>
      </c>
      <c r="H18" s="35">
        <f>H19</f>
        <v>4117</v>
      </c>
      <c r="I18" s="35"/>
      <c r="J18" s="35"/>
    </row>
    <row r="19" spans="1:10" ht="18" customHeight="1">
      <c r="A19" s="36"/>
      <c r="B19" s="36">
        <v>75011</v>
      </c>
      <c r="C19" s="43"/>
      <c r="D19" s="44">
        <f>D20</f>
        <v>28042</v>
      </c>
      <c r="E19" s="44">
        <f>E20+E21+E22+E23+E24</f>
        <v>28042</v>
      </c>
      <c r="F19" s="44">
        <f>F24+F23+F22+F21</f>
        <v>28042</v>
      </c>
      <c r="G19" s="44">
        <f>G20+G21+G22+G23+G24</f>
        <v>23925</v>
      </c>
      <c r="H19" s="44">
        <f>H20+H21+H22+H23+H24</f>
        <v>4117</v>
      </c>
      <c r="I19" s="44"/>
      <c r="J19" s="38"/>
    </row>
    <row r="20" spans="1:10" ht="18" customHeight="1">
      <c r="A20" s="39"/>
      <c r="B20" s="39"/>
      <c r="C20" s="37">
        <v>2010</v>
      </c>
      <c r="D20" s="41">
        <v>28042</v>
      </c>
      <c r="E20" s="41"/>
      <c r="F20" s="41"/>
      <c r="G20" s="41"/>
      <c r="H20" s="41"/>
      <c r="I20" s="41"/>
      <c r="J20" s="40"/>
    </row>
    <row r="21" spans="1:10" ht="18" customHeight="1">
      <c r="A21" s="39"/>
      <c r="B21" s="39"/>
      <c r="C21" s="37">
        <v>4010</v>
      </c>
      <c r="D21" s="41"/>
      <c r="E21" s="41">
        <f>F21+J21</f>
        <v>22925</v>
      </c>
      <c r="F21" s="41">
        <f>I21+H21+G21</f>
        <v>22925</v>
      </c>
      <c r="G21" s="41">
        <v>22925</v>
      </c>
      <c r="H21" s="41"/>
      <c r="I21" s="41"/>
      <c r="J21" s="40"/>
    </row>
    <row r="22" spans="1:10" ht="18" customHeight="1">
      <c r="A22" s="39"/>
      <c r="B22" s="39"/>
      <c r="C22" s="37">
        <v>4040</v>
      </c>
      <c r="D22" s="41"/>
      <c r="E22" s="41">
        <f>F22+J22</f>
        <v>1000</v>
      </c>
      <c r="F22" s="41">
        <f>I22+H22+G22</f>
        <v>1000</v>
      </c>
      <c r="G22" s="41">
        <v>1000</v>
      </c>
      <c r="H22" s="41"/>
      <c r="I22" s="41"/>
      <c r="J22" s="40"/>
    </row>
    <row r="23" spans="1:10" ht="18" customHeight="1">
      <c r="A23" s="39"/>
      <c r="B23" s="39"/>
      <c r="C23" s="37">
        <v>4110</v>
      </c>
      <c r="D23" s="41"/>
      <c r="E23" s="41">
        <f>F23+J23</f>
        <v>3534</v>
      </c>
      <c r="F23" s="41">
        <f>I23+H23+G23</f>
        <v>3534</v>
      </c>
      <c r="G23" s="41"/>
      <c r="H23" s="41">
        <v>3534</v>
      </c>
      <c r="I23" s="41"/>
      <c r="J23" s="40"/>
    </row>
    <row r="24" spans="1:10" ht="18" customHeight="1">
      <c r="A24" s="39"/>
      <c r="B24" s="39"/>
      <c r="C24" s="37">
        <v>4120</v>
      </c>
      <c r="D24" s="41"/>
      <c r="E24" s="41">
        <f>F24+J24</f>
        <v>583</v>
      </c>
      <c r="F24" s="41">
        <f>I24+H24+G24</f>
        <v>583</v>
      </c>
      <c r="G24" s="41"/>
      <c r="H24" s="41">
        <v>583</v>
      </c>
      <c r="I24" s="41"/>
      <c r="J24" s="40"/>
    </row>
    <row r="25" spans="1:10" ht="18" customHeight="1">
      <c r="A25" s="33" t="s">
        <v>36</v>
      </c>
      <c r="B25" s="33"/>
      <c r="C25" s="34"/>
      <c r="D25" s="35">
        <v>1340</v>
      </c>
      <c r="E25" s="35">
        <v>1340</v>
      </c>
      <c r="F25" s="35">
        <v>1340</v>
      </c>
      <c r="G25" s="35"/>
      <c r="H25" s="35"/>
      <c r="I25" s="35"/>
      <c r="J25" s="35"/>
    </row>
    <row r="26" spans="1:10" ht="18" customHeight="1">
      <c r="A26" s="36"/>
      <c r="B26" s="36" t="s">
        <v>37</v>
      </c>
      <c r="C26" s="37"/>
      <c r="D26" s="38">
        <f>D27+D28</f>
        <v>1340</v>
      </c>
      <c r="E26" s="38">
        <f>E27+E28</f>
        <v>1340</v>
      </c>
      <c r="F26" s="38">
        <f>F27+F28</f>
        <v>1340</v>
      </c>
      <c r="G26" s="38"/>
      <c r="H26" s="38"/>
      <c r="I26" s="38"/>
      <c r="J26" s="38"/>
    </row>
    <row r="27" spans="1:10" ht="18" customHeight="1">
      <c r="A27" s="39"/>
      <c r="B27" s="39"/>
      <c r="C27" s="37">
        <v>2010</v>
      </c>
      <c r="D27" s="40">
        <v>1340</v>
      </c>
      <c r="E27" s="40"/>
      <c r="F27" s="40"/>
      <c r="G27" s="40"/>
      <c r="H27" s="40"/>
      <c r="I27" s="40"/>
      <c r="J27" s="40"/>
    </row>
    <row r="28" spans="1:10" ht="18" customHeight="1">
      <c r="A28" s="39"/>
      <c r="B28" s="39"/>
      <c r="C28" s="37">
        <v>4300</v>
      </c>
      <c r="D28" s="40"/>
      <c r="E28" s="40">
        <v>1340</v>
      </c>
      <c r="F28" s="40">
        <v>1340</v>
      </c>
      <c r="G28" s="40"/>
      <c r="H28" s="40"/>
      <c r="I28" s="40"/>
      <c r="J28" s="40"/>
    </row>
    <row r="29" spans="1:10" ht="18" customHeight="1">
      <c r="A29" s="33" t="s">
        <v>38</v>
      </c>
      <c r="B29" s="33"/>
      <c r="C29" s="34"/>
      <c r="D29" s="35">
        <v>690</v>
      </c>
      <c r="E29" s="35">
        <v>690</v>
      </c>
      <c r="F29" s="35">
        <v>690</v>
      </c>
      <c r="G29" s="35"/>
      <c r="H29" s="35"/>
      <c r="I29" s="35"/>
      <c r="J29" s="35"/>
    </row>
    <row r="30" spans="1:10" ht="18" customHeight="1">
      <c r="A30" s="36"/>
      <c r="B30" s="36" t="s">
        <v>39</v>
      </c>
      <c r="C30" s="37"/>
      <c r="D30" s="38">
        <f>D31+D32</f>
        <v>690</v>
      </c>
      <c r="E30" s="38">
        <f>E31+E32</f>
        <v>690</v>
      </c>
      <c r="F30" s="38">
        <f>F31+F32</f>
        <v>690</v>
      </c>
      <c r="G30" s="38"/>
      <c r="H30" s="38"/>
      <c r="I30" s="38"/>
      <c r="J30" s="38"/>
    </row>
    <row r="31" spans="1:10" ht="18" customHeight="1">
      <c r="A31" s="39"/>
      <c r="B31" s="39"/>
      <c r="C31" s="37">
        <v>2010</v>
      </c>
      <c r="D31" s="40">
        <v>690</v>
      </c>
      <c r="E31" s="40"/>
      <c r="F31" s="40"/>
      <c r="G31" s="40"/>
      <c r="H31" s="40"/>
      <c r="I31" s="40"/>
      <c r="J31" s="40"/>
    </row>
    <row r="32" spans="1:10" ht="18" customHeight="1">
      <c r="A32" s="39"/>
      <c r="B32" s="39"/>
      <c r="C32" s="37">
        <v>4300</v>
      </c>
      <c r="D32" s="40"/>
      <c r="E32" s="40">
        <v>690</v>
      </c>
      <c r="F32" s="40">
        <v>690</v>
      </c>
      <c r="G32" s="40"/>
      <c r="H32" s="40"/>
      <c r="I32" s="40"/>
      <c r="J32" s="40"/>
    </row>
    <row r="33" spans="1:10" ht="18" customHeight="1">
      <c r="A33" s="33" t="s">
        <v>40</v>
      </c>
      <c r="B33" s="33"/>
      <c r="C33" s="34"/>
      <c r="D33" s="35">
        <f>D34+D46+D49</f>
        <v>3272001</v>
      </c>
      <c r="E33" s="35">
        <f>E34+E46+E49</f>
        <v>3272001</v>
      </c>
      <c r="F33" s="35">
        <f>F34+F46+F49</f>
        <v>3272001</v>
      </c>
      <c r="G33" s="35">
        <f>G34+G46+G49</f>
        <v>68320</v>
      </c>
      <c r="H33" s="35">
        <f>H34+H46+H49</f>
        <v>13030</v>
      </c>
      <c r="I33" s="35">
        <f>I34+I46+I49</f>
        <v>3175051</v>
      </c>
      <c r="J33" s="35"/>
    </row>
    <row r="34" spans="1:10" ht="18" customHeight="1">
      <c r="A34" s="36"/>
      <c r="B34" s="36" t="s">
        <v>41</v>
      </c>
      <c r="C34" s="37"/>
      <c r="D34" s="38">
        <f>D35</f>
        <v>3200093</v>
      </c>
      <c r="E34" s="38">
        <f>E35+E36+E37+E38+E39+E40+E41+E42+E43+E44+E45</f>
        <v>3200093</v>
      </c>
      <c r="F34" s="38">
        <f>F35+F36+F37+F38+F39+F40+F41+F42+F43+F44+F45</f>
        <v>3200093</v>
      </c>
      <c r="G34" s="38">
        <f>G35+G36+G37+G38+G39+G40+G41+G42+G43+G44+G45</f>
        <v>68320</v>
      </c>
      <c r="H34" s="38">
        <f>H35+H36+H37+H38+H39+H40+H41+H42+H43+H44+H45</f>
        <v>13030</v>
      </c>
      <c r="I34" s="38">
        <f>I35+I36+I37+I38+I39+I40+I41+I42+I43+I44+I45</f>
        <v>3103143</v>
      </c>
      <c r="J34" s="38"/>
    </row>
    <row r="35" spans="1:10" ht="18" customHeight="1">
      <c r="A35" s="39"/>
      <c r="B35" s="39"/>
      <c r="C35" s="37">
        <v>2010</v>
      </c>
      <c r="D35" s="40">
        <v>3200093</v>
      </c>
      <c r="E35" s="40"/>
      <c r="F35" s="40"/>
      <c r="G35" s="40"/>
      <c r="H35" s="40"/>
      <c r="I35" s="40"/>
      <c r="J35" s="40"/>
    </row>
    <row r="36" spans="1:10" ht="18" customHeight="1">
      <c r="A36" s="39"/>
      <c r="B36" s="39"/>
      <c r="C36" s="37">
        <v>3110</v>
      </c>
      <c r="D36" s="40"/>
      <c r="E36" s="40">
        <v>3103143</v>
      </c>
      <c r="F36" s="40">
        <v>3103143</v>
      </c>
      <c r="G36" s="40"/>
      <c r="H36" s="40"/>
      <c r="I36" s="40">
        <v>3103143</v>
      </c>
      <c r="J36" s="40"/>
    </row>
    <row r="37" spans="1:10" ht="18" customHeight="1">
      <c r="A37" s="39"/>
      <c r="B37" s="39"/>
      <c r="C37" s="37">
        <v>4010</v>
      </c>
      <c r="D37" s="40"/>
      <c r="E37" s="40">
        <v>61190</v>
      </c>
      <c r="F37" s="40">
        <v>61190</v>
      </c>
      <c r="G37" s="40">
        <v>61190</v>
      </c>
      <c r="H37" s="40"/>
      <c r="I37" s="40"/>
      <c r="J37" s="40"/>
    </row>
    <row r="38" spans="1:10" ht="18" customHeight="1">
      <c r="A38" s="39"/>
      <c r="B38" s="39"/>
      <c r="C38" s="37">
        <v>4040</v>
      </c>
      <c r="D38" s="40"/>
      <c r="E38" s="40">
        <v>7130</v>
      </c>
      <c r="F38" s="40">
        <v>7130</v>
      </c>
      <c r="G38" s="40">
        <v>7130</v>
      </c>
      <c r="H38" s="40"/>
      <c r="I38" s="40"/>
      <c r="J38" s="40"/>
    </row>
    <row r="39" spans="1:10" ht="18" customHeight="1">
      <c r="A39" s="39"/>
      <c r="B39" s="39"/>
      <c r="C39" s="37">
        <v>4110</v>
      </c>
      <c r="D39" s="40"/>
      <c r="E39" s="40">
        <v>11330</v>
      </c>
      <c r="F39" s="40">
        <v>11330</v>
      </c>
      <c r="G39" s="40"/>
      <c r="H39" s="40">
        <v>11330</v>
      </c>
      <c r="I39" s="40"/>
      <c r="J39" s="40"/>
    </row>
    <row r="40" spans="1:10" ht="18" customHeight="1">
      <c r="A40" s="39"/>
      <c r="B40" s="39"/>
      <c r="C40" s="37">
        <v>4120</v>
      </c>
      <c r="D40" s="40"/>
      <c r="E40" s="40">
        <v>1700</v>
      </c>
      <c r="F40" s="40">
        <v>1700</v>
      </c>
      <c r="G40" s="40"/>
      <c r="H40" s="40">
        <v>1700</v>
      </c>
      <c r="I40" s="40"/>
      <c r="J40" s="40"/>
    </row>
    <row r="41" spans="1:10" ht="18" customHeight="1">
      <c r="A41" s="39"/>
      <c r="B41" s="39"/>
      <c r="C41" s="37">
        <v>4210</v>
      </c>
      <c r="D41" s="40"/>
      <c r="E41" s="40">
        <v>6000</v>
      </c>
      <c r="F41" s="40">
        <v>6000</v>
      </c>
      <c r="G41" s="40"/>
      <c r="H41" s="40"/>
      <c r="I41" s="40"/>
      <c r="J41" s="40"/>
    </row>
    <row r="42" spans="1:10" ht="18" customHeight="1">
      <c r="A42" s="39"/>
      <c r="B42" s="39"/>
      <c r="C42" s="37">
        <v>4300</v>
      </c>
      <c r="D42" s="40"/>
      <c r="E42" s="40">
        <v>6500</v>
      </c>
      <c r="F42" s="40">
        <v>6500</v>
      </c>
      <c r="G42" s="40"/>
      <c r="H42" s="40"/>
      <c r="I42" s="40"/>
      <c r="J42" s="40"/>
    </row>
    <row r="43" spans="1:10" ht="18" customHeight="1">
      <c r="A43" s="39"/>
      <c r="B43" s="39"/>
      <c r="C43" s="37">
        <v>4410</v>
      </c>
      <c r="D43" s="40"/>
      <c r="E43" s="40">
        <v>200</v>
      </c>
      <c r="F43" s="40">
        <v>200</v>
      </c>
      <c r="G43" s="40"/>
      <c r="H43" s="40"/>
      <c r="I43" s="40"/>
      <c r="J43" s="40"/>
    </row>
    <row r="44" spans="1:10" ht="18" customHeight="1">
      <c r="A44" s="39"/>
      <c r="B44" s="39"/>
      <c r="C44" s="37">
        <v>4440</v>
      </c>
      <c r="D44" s="40"/>
      <c r="E44" s="40">
        <v>2500</v>
      </c>
      <c r="F44" s="40">
        <v>2500</v>
      </c>
      <c r="G44" s="40"/>
      <c r="H44" s="40"/>
      <c r="I44" s="40"/>
      <c r="J44" s="40"/>
    </row>
    <row r="45" spans="1:10" ht="18" customHeight="1">
      <c r="A45" s="39"/>
      <c r="B45" s="39"/>
      <c r="C45" s="37">
        <v>4700</v>
      </c>
      <c r="D45" s="40"/>
      <c r="E45" s="40">
        <v>400</v>
      </c>
      <c r="F45" s="40">
        <v>400</v>
      </c>
      <c r="G45" s="40"/>
      <c r="H45" s="40"/>
      <c r="I45" s="40"/>
      <c r="J45" s="40"/>
    </row>
    <row r="46" spans="1:10" ht="18" customHeight="1">
      <c r="A46" s="39"/>
      <c r="B46" s="36" t="s">
        <v>42</v>
      </c>
      <c r="C46" s="37"/>
      <c r="D46" s="38">
        <f>D47</f>
        <v>21154</v>
      </c>
      <c r="E46" s="38">
        <f>E47+E48</f>
        <v>21154</v>
      </c>
      <c r="F46" s="38">
        <f>F47+F48</f>
        <v>21154</v>
      </c>
      <c r="G46" s="38"/>
      <c r="H46" s="38"/>
      <c r="I46" s="38">
        <f>I47+I48</f>
        <v>21154</v>
      </c>
      <c r="J46" s="38"/>
    </row>
    <row r="47" spans="1:10" ht="18" customHeight="1">
      <c r="A47" s="39"/>
      <c r="B47" s="39"/>
      <c r="C47" s="37">
        <v>2010</v>
      </c>
      <c r="D47" s="40">
        <v>21154</v>
      </c>
      <c r="E47" s="40"/>
      <c r="F47" s="40"/>
      <c r="G47" s="40"/>
      <c r="H47" s="40"/>
      <c r="I47" s="40"/>
      <c r="J47" s="40"/>
    </row>
    <row r="48" spans="1:10" ht="18" customHeight="1">
      <c r="A48" s="39"/>
      <c r="B48" s="39"/>
      <c r="C48" s="37">
        <v>4130</v>
      </c>
      <c r="D48" s="40"/>
      <c r="E48" s="40">
        <v>21154</v>
      </c>
      <c r="F48" s="40">
        <v>21154</v>
      </c>
      <c r="G48" s="40"/>
      <c r="H48" s="40"/>
      <c r="I48" s="40">
        <v>21154</v>
      </c>
      <c r="J48" s="40"/>
    </row>
    <row r="49" spans="1:10" ht="18" customHeight="1">
      <c r="A49" s="39"/>
      <c r="B49" s="36" t="s">
        <v>43</v>
      </c>
      <c r="C49" s="37"/>
      <c r="D49" s="38">
        <f>D50+D51</f>
        <v>50754</v>
      </c>
      <c r="E49" s="38">
        <f>E50+E51</f>
        <v>50754</v>
      </c>
      <c r="F49" s="38">
        <f>F50+F51</f>
        <v>50754</v>
      </c>
      <c r="G49" s="38"/>
      <c r="H49" s="38"/>
      <c r="I49" s="38">
        <f>I50+I51</f>
        <v>50754</v>
      </c>
      <c r="J49" s="38"/>
    </row>
    <row r="50" spans="1:10" ht="18" customHeight="1">
      <c r="A50" s="39"/>
      <c r="B50" s="39"/>
      <c r="C50" s="37">
        <v>2010</v>
      </c>
      <c r="D50" s="40">
        <v>50754</v>
      </c>
      <c r="E50" s="40"/>
      <c r="F50" s="40"/>
      <c r="G50" s="40"/>
      <c r="H50" s="40"/>
      <c r="I50" s="40"/>
      <c r="J50" s="40"/>
    </row>
    <row r="51" spans="1:10" ht="18" customHeight="1">
      <c r="A51" s="39"/>
      <c r="B51" s="39"/>
      <c r="C51" s="37">
        <v>3110</v>
      </c>
      <c r="D51" s="40"/>
      <c r="E51" s="40">
        <v>50754</v>
      </c>
      <c r="F51" s="40">
        <v>50754</v>
      </c>
      <c r="G51" s="40"/>
      <c r="H51" s="40"/>
      <c r="I51" s="40">
        <v>50754</v>
      </c>
      <c r="J51" s="40"/>
    </row>
    <row r="52" spans="1:10" ht="39" customHeight="1">
      <c r="A52" s="45"/>
      <c r="B52" s="45"/>
      <c r="C52" s="26"/>
      <c r="D52" s="46">
        <f>D10+D18+D25+D29+D33</f>
        <v>3491043</v>
      </c>
      <c r="E52" s="46">
        <f>E10+E18+E25+E29+E33</f>
        <v>3491043</v>
      </c>
      <c r="F52" s="46">
        <f>F10+F18+F25+F29+F33</f>
        <v>3491043</v>
      </c>
      <c r="G52" s="46">
        <f>G10+G18+G25+G29+G33</f>
        <v>95592</v>
      </c>
      <c r="H52" s="46">
        <f>H10+H18+H25+H29+H33</f>
        <v>17506</v>
      </c>
      <c r="I52" s="46">
        <f>I10+I18+I25+I29+I33</f>
        <v>3175051</v>
      </c>
      <c r="J52" s="46">
        <f>J10+J18+J25+J29+J33</f>
        <v>0</v>
      </c>
    </row>
    <row r="53" spans="1:3" ht="12.75">
      <c r="A53" s="47"/>
      <c r="B53" s="47"/>
      <c r="C53" s="48"/>
    </row>
    <row r="54" spans="1:3" ht="12.75">
      <c r="A54" s="49"/>
      <c r="B54" s="49" t="s">
        <v>44</v>
      </c>
      <c r="C54" s="50"/>
    </row>
    <row r="55" spans="1:3" ht="12.75">
      <c r="A55" s="47"/>
      <c r="B55" s="47"/>
      <c r="C55" s="48"/>
    </row>
    <row r="56" spans="1:5" ht="12.75" customHeight="1">
      <c r="A56" s="51" t="s">
        <v>45</v>
      </c>
      <c r="B56" s="51"/>
      <c r="C56" s="51"/>
      <c r="D56" s="51"/>
      <c r="E56" s="51"/>
    </row>
    <row r="57" spans="1:5" ht="12.75">
      <c r="A57" s="52" t="s">
        <v>46</v>
      </c>
      <c r="B57" s="52"/>
      <c r="C57" s="52"/>
      <c r="D57" s="52"/>
      <c r="E57" s="53">
        <v>250</v>
      </c>
    </row>
    <row r="58" spans="1:5" ht="12.75">
      <c r="A58" s="52" t="s">
        <v>47</v>
      </c>
      <c r="B58" s="52"/>
      <c r="C58" s="52"/>
      <c r="D58" s="52"/>
      <c r="E58" s="53">
        <v>31157</v>
      </c>
    </row>
    <row r="59" spans="1:5" ht="12.75">
      <c r="A59" s="47"/>
      <c r="B59" s="47"/>
      <c r="C59" s="47"/>
      <c r="D59" s="47"/>
      <c r="E59" s="53"/>
    </row>
    <row r="60" spans="1:3" ht="12.75">
      <c r="A60" s="47"/>
      <c r="B60" s="47"/>
      <c r="C60" s="48"/>
    </row>
    <row r="61" spans="1:3" ht="12.75">
      <c r="A61" s="47"/>
      <c r="B61" s="47"/>
      <c r="C61" s="48"/>
    </row>
    <row r="62" spans="1:3" ht="12.75">
      <c r="A62" s="47"/>
      <c r="B62" s="47"/>
      <c r="C62" s="48"/>
    </row>
    <row r="63" spans="1:3" ht="12.75">
      <c r="A63" s="47"/>
      <c r="B63" s="47"/>
      <c r="C63" s="48"/>
    </row>
    <row r="64" spans="1:3" ht="12.75">
      <c r="A64" s="47"/>
      <c r="B64" s="47"/>
      <c r="C64" s="48"/>
    </row>
    <row r="65" spans="1:3" ht="12.75">
      <c r="A65" s="47"/>
      <c r="B65" s="47"/>
      <c r="C65" s="48"/>
    </row>
    <row r="66" spans="1:3" ht="12.75">
      <c r="A66" s="47"/>
      <c r="B66" s="47"/>
      <c r="C66" s="48"/>
    </row>
    <row r="67" spans="1:3" ht="12.75">
      <c r="A67" s="47"/>
      <c r="B67" s="47"/>
      <c r="C67" s="48"/>
    </row>
    <row r="68" spans="1:3" ht="12.75">
      <c r="A68" s="47"/>
      <c r="B68" s="47"/>
      <c r="C68" s="48"/>
    </row>
    <row r="69" spans="1:3" ht="12.75">
      <c r="A69" s="47"/>
      <c r="B69" s="47"/>
      <c r="C69" s="48"/>
    </row>
    <row r="70" spans="1:3" ht="12.75">
      <c r="A70" s="47"/>
      <c r="B70" s="47"/>
      <c r="C70" s="47"/>
    </row>
    <row r="71" spans="1:3" ht="12.75">
      <c r="A71" s="47"/>
      <c r="B71" s="47"/>
      <c r="C71" s="47"/>
    </row>
    <row r="72" spans="1:3" ht="12.75">
      <c r="A72" s="47"/>
      <c r="B72" s="47"/>
      <c r="C72" s="47"/>
    </row>
    <row r="73" spans="1:3" ht="12.75">
      <c r="A73" s="47"/>
      <c r="B73" s="47"/>
      <c r="C73" s="47"/>
    </row>
    <row r="74" spans="1:3" ht="12.75">
      <c r="A74" s="47"/>
      <c r="B74" s="47"/>
      <c r="C74" s="47"/>
    </row>
    <row r="75" spans="1:3" ht="12.75">
      <c r="A75" s="47"/>
      <c r="B75" s="47"/>
      <c r="C75" s="47"/>
    </row>
    <row r="76" spans="1:3" ht="12.75">
      <c r="A76" s="47"/>
      <c r="B76" s="47"/>
      <c r="C76" s="47"/>
    </row>
    <row r="77" spans="1:3" ht="12.75">
      <c r="A77" s="47"/>
      <c r="B77" s="47"/>
      <c r="C77" s="47"/>
    </row>
    <row r="78" spans="1:3" ht="12.75">
      <c r="A78" s="47"/>
      <c r="B78" s="47"/>
      <c r="C78" s="47"/>
    </row>
    <row r="79" spans="1:3" ht="12.75">
      <c r="A79" s="47"/>
      <c r="B79" s="47"/>
      <c r="C79" s="47"/>
    </row>
    <row r="80" spans="1:3" ht="12.75">
      <c r="A80" s="47"/>
      <c r="B80" s="47"/>
      <c r="C80" s="47"/>
    </row>
  </sheetData>
  <sheetProtection selectLockedCells="1" selectUnlockedCells="1"/>
  <mergeCells count="15">
    <mergeCell ref="I1:J1"/>
    <mergeCell ref="B2:I3"/>
    <mergeCell ref="A6:A8"/>
    <mergeCell ref="B6:B8"/>
    <mergeCell ref="C6:C8"/>
    <mergeCell ref="D6:D8"/>
    <mergeCell ref="E6:E8"/>
    <mergeCell ref="F6:J6"/>
    <mergeCell ref="F7:F8"/>
    <mergeCell ref="G7:I7"/>
    <mergeCell ref="J7:J8"/>
    <mergeCell ref="A56:E56"/>
    <mergeCell ref="A57:D57"/>
    <mergeCell ref="A58:D58"/>
    <mergeCell ref="A59:D59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2012-09-27T09:06:05Z</cp:lastPrinted>
  <dcterms:created xsi:type="dcterms:W3CDTF">2012-06-11T07:35:49Z</dcterms:created>
  <dcterms:modified xsi:type="dcterms:W3CDTF">2012-10-15T09:06:10Z</dcterms:modified>
  <cp:category/>
  <cp:version/>
  <cp:contentType/>
  <cp:contentStatus/>
  <cp:revision>30</cp:revision>
</cp:coreProperties>
</file>