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<sst xmlns="http://schemas.openxmlformats.org/spreadsheetml/2006/main" count="139" uniqueCount="67">
  <si>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</si>
  <si>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</si>
  <si>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</si>
  <si>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</si>
  <si>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</si>
  <si>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</si>
  <si>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</si>
  <si>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</si>
  <si>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</si>
  <si>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</si>
  <si>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</si>
  <si>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</si>
  <si>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</si>
  <si>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</si>
  <si>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</si>
  <si>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</si>
  <si>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</si>
  <si>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</si>
  <si>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</si>
  <si>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</si>
  <si>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</si>
  <si>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</si>
  <si>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</si>
  <si>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</si>
  <si>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</si>
  <si>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</si>
  <si>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</si>
  <si>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</si>
  <si>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</si>
  <si>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</si>
  <si>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</si>
  <si>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</si>
  <si>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</si>
  <si>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</si>
  <si>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</si>
  <si>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</si>
  <si>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1.8</t>
  </si>
  <si>
    <t>2013 r.</t>
  </si>
  <si>
    <t>801-80104</t>
  </si>
  <si>
    <t>Program Operacyjny RYBY Nazwa projektu: Rozbudowa,przebudowa budynku przy ul. Zwycięstwa 35 w Pieckach</t>
  </si>
  <si>
    <t>Program Operacyjny RYBY Nazwa projektu:     Budowa przedszkola w Pieckach</t>
  </si>
  <si>
    <t xml:space="preserve"> 2.  Wydatki bieżące </t>
  </si>
  <si>
    <t>K.W.</t>
  </si>
  <si>
    <t>852-85219</t>
  </si>
  <si>
    <t>2015 r.***</t>
  </si>
  <si>
    <t>2014 r.***</t>
  </si>
  <si>
    <t>2014 r.</t>
  </si>
  <si>
    <t>Regionalny Program Operacyjny Warmia i Mazury na lata 2007-2013 Oś 6 Środowisko przyrodnicze; Poddziałanie 6.2.2. Bezpieczeństwo ekologiczne; Nazwa projektu: Zakup średniego samochodu bojowego dla OSP Nawiady</t>
  </si>
  <si>
    <t>754-75412</t>
  </si>
  <si>
    <t>2013r.</t>
  </si>
  <si>
    <t>Program Rozwoju Obszarów Wiejskich na lata 2007-2013; Nazwa projektu: Budowa zbiorowego zaopatrzenia w wodę m. Bobrówko, Nowy Most, Jakubowo oraz Kołowin</t>
  </si>
  <si>
    <t>010-01010</t>
  </si>
  <si>
    <t>2014r.</t>
  </si>
  <si>
    <t>1.2</t>
  </si>
  <si>
    <t>Program Rozwoju Obszarów Wiejskich na lata 2007-2013; Nazwa projektu: Zagospodarowanie działki w miejscowości Zgon</t>
  </si>
  <si>
    <t>900-90095</t>
  </si>
  <si>
    <t>Program Rozwoju Obszarów Wiejskich na lata 2007-2013; Nazwa projektu: Remont boiska do piłki nożnej w m. Dobry Lasek</t>
  </si>
  <si>
    <t>926-92601</t>
  </si>
  <si>
    <t>1.3</t>
  </si>
  <si>
    <t>1.9</t>
  </si>
  <si>
    <t xml:space="preserve">Wydatki* na programy i projekty realizowane ze środków pochodzących z funduszy strukturalnych i Funduszu Spójności oraz pozostałe środki pochodzące ze źródeł zagranicznych nie podlegających zwrotowi  2014 r. </t>
  </si>
  <si>
    <t>2.0</t>
  </si>
  <si>
    <t>Program Operacyjny Kapitał Ludzki; Nazwa projektu: Ograniczenie bezrobocia i sfery wykluczenia społecznego</t>
  </si>
  <si>
    <t>853-85395</t>
  </si>
  <si>
    <t>Program Operacyjny Innowacyjna Gospodarka 2007-2013; Nazwa projektu:  Przeciwdziałanie wykluczeniu cyfrowemu w Gminie Piecki</t>
  </si>
  <si>
    <t>750-75095</t>
  </si>
  <si>
    <t>Program Operacyjny "Zrównoważony rozwój sektora rybołówstwa 2007-2013; Nazwa projektu :Remont murawy na stadionie w Pieckach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</si>
</sst>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9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 CE"/>
      <family val="0"/>
    </font>
    <font>
      <b/>
      <i/>
      <sz val="9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 CE"/>
      <family val="0"/>
    </font>
    <font>
      <b/>
      <i/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3" fillId="0" borderId="0" xfId="52" applyFont="1">
      <alignment/>
      <protection/>
    </xf>
    <xf numFmtId="3" fontId="4" fillId="0" borderId="11" xfId="52" applyNumberFormat="1" applyFont="1" applyBorder="1">
      <alignment/>
      <protection/>
    </xf>
    <xf numFmtId="1" fontId="4" fillId="0" borderId="11" xfId="52" applyNumberFormat="1" applyFont="1" applyBorder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4" fillId="34" borderId="11" xfId="52" applyFont="1" applyFill="1" applyBorder="1">
      <alignment/>
      <protection/>
    </xf>
    <xf numFmtId="0" fontId="3" fillId="34" borderId="11" xfId="52" applyFont="1" applyFill="1" applyBorder="1">
      <alignment/>
      <protection/>
    </xf>
    <xf numFmtId="3" fontId="3" fillId="34" borderId="11" xfId="52" applyNumberFormat="1" applyFont="1" applyFill="1" applyBorder="1">
      <alignment/>
      <protection/>
    </xf>
    <xf numFmtId="1" fontId="3" fillId="34" borderId="11" xfId="52" applyNumberFormat="1" applyFont="1" applyFill="1" applyBorder="1">
      <alignment/>
      <protection/>
    </xf>
    <xf numFmtId="0" fontId="10" fillId="0" borderId="0" xfId="52" applyFont="1">
      <alignment/>
      <protection/>
    </xf>
    <xf numFmtId="0" fontId="3" fillId="35" borderId="11" xfId="52" applyFont="1" applyFill="1" applyBorder="1" applyAlignment="1">
      <alignment horizontal="center"/>
      <protection/>
    </xf>
    <xf numFmtId="0" fontId="4" fillId="34" borderId="0" xfId="52" applyFont="1" applyFill="1">
      <alignment/>
      <protection/>
    </xf>
    <xf numFmtId="0" fontId="4" fillId="35" borderId="0" xfId="52" applyFont="1" applyFill="1">
      <alignment/>
      <protection/>
    </xf>
    <xf numFmtId="0" fontId="3" fillId="36" borderId="11" xfId="52" applyFont="1" applyFill="1" applyBorder="1">
      <alignment/>
      <protection/>
    </xf>
    <xf numFmtId="0" fontId="4" fillId="36" borderId="11" xfId="52" applyFont="1" applyFill="1" applyBorder="1">
      <alignment/>
      <protection/>
    </xf>
    <xf numFmtId="3" fontId="3" fillId="36" borderId="11" xfId="52" applyNumberFormat="1" applyFont="1" applyFill="1" applyBorder="1">
      <alignment/>
      <protection/>
    </xf>
    <xf numFmtId="0" fontId="3" fillId="36" borderId="13" xfId="52" applyFont="1" applyFill="1" applyBorder="1" applyAlignment="1">
      <alignment horizontal="center"/>
      <protection/>
    </xf>
    <xf numFmtId="0" fontId="3" fillId="36" borderId="13" xfId="52" applyFont="1" applyFill="1" applyBorder="1">
      <alignment/>
      <protection/>
    </xf>
    <xf numFmtId="3" fontId="3" fillId="36" borderId="13" xfId="52" applyNumberFormat="1" applyFont="1" applyFill="1" applyBorder="1">
      <alignment/>
      <protection/>
    </xf>
    <xf numFmtId="0" fontId="12" fillId="0" borderId="0" xfId="52" applyFont="1">
      <alignment/>
      <protection/>
    </xf>
    <xf numFmtId="3" fontId="3" fillId="37" borderId="10" xfId="52" applyNumberFormat="1" applyFont="1" applyFill="1" applyBorder="1">
      <alignment/>
      <protection/>
    </xf>
    <xf numFmtId="1" fontId="3" fillId="37" borderId="10" xfId="52" applyNumberFormat="1" applyFont="1" applyFill="1" applyBorder="1">
      <alignment/>
      <protection/>
    </xf>
    <xf numFmtId="0" fontId="3" fillId="37" borderId="10" xfId="52" applyFont="1" applyFill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1" xfId="52" applyFont="1" applyBorder="1">
      <alignment/>
      <protection/>
    </xf>
    <xf numFmtId="3" fontId="4" fillId="38" borderId="11" xfId="52" applyNumberFormat="1" applyFont="1" applyFill="1" applyBorder="1">
      <alignment/>
      <protection/>
    </xf>
    <xf numFmtId="1" fontId="4" fillId="38" borderId="11" xfId="52" applyNumberFormat="1" applyFont="1" applyFill="1" applyBorder="1">
      <alignment/>
      <protection/>
    </xf>
    <xf numFmtId="3" fontId="11" fillId="37" borderId="10" xfId="52" applyNumberFormat="1" applyFont="1" applyFill="1" applyBorder="1">
      <alignment/>
      <protection/>
    </xf>
    <xf numFmtId="3" fontId="11" fillId="36" borderId="13" xfId="52" applyNumberFormat="1" applyFont="1" applyFill="1" applyBorder="1">
      <alignment/>
      <protection/>
    </xf>
    <xf numFmtId="1" fontId="11" fillId="36" borderId="13" xfId="52" applyNumberFormat="1" applyFont="1" applyFill="1" applyBorder="1">
      <alignment/>
      <protection/>
    </xf>
    <xf numFmtId="0" fontId="11" fillId="36" borderId="13" xfId="52" applyFont="1" applyFill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11" xfId="52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39" borderId="11" xfId="52" applyFont="1" applyFill="1" applyBorder="1">
      <alignment/>
      <protection/>
    </xf>
    <xf numFmtId="3" fontId="55" fillId="0" borderId="16" xfId="52" applyNumberFormat="1" applyFont="1" applyBorder="1">
      <alignment/>
      <protection/>
    </xf>
    <xf numFmtId="0" fontId="56" fillId="0" borderId="16" xfId="52" applyFont="1" applyBorder="1">
      <alignment/>
      <protection/>
    </xf>
    <xf numFmtId="0" fontId="56" fillId="0" borderId="0" xfId="52" applyFont="1" applyBorder="1" applyAlignment="1">
      <alignment horizontal="center"/>
      <protection/>
    </xf>
    <xf numFmtId="0" fontId="57" fillId="0" borderId="0" xfId="0" applyFont="1" applyBorder="1" applyAlignment="1">
      <alignment/>
    </xf>
    <xf numFmtId="0" fontId="56" fillId="0" borderId="17" xfId="52" applyFont="1" applyBorder="1" applyAlignment="1">
      <alignment horizontal="center"/>
      <protection/>
    </xf>
    <xf numFmtId="3" fontId="3" fillId="39" borderId="11" xfId="52" applyNumberFormat="1" applyFont="1" applyFill="1" applyBorder="1">
      <alignment/>
      <protection/>
    </xf>
    <xf numFmtId="0" fontId="3" fillId="0" borderId="15" xfId="52" applyFont="1" applyBorder="1" applyAlignment="1">
      <alignment horizontal="right"/>
      <protection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8" xfId="52" applyFont="1" applyBorder="1" applyAlignment="1">
      <alignment horizontal="right"/>
      <protection/>
    </xf>
    <xf numFmtId="0" fontId="3" fillId="0" borderId="19" xfId="52" applyFont="1" applyBorder="1" applyAlignment="1">
      <alignment horizontal="right"/>
      <protection/>
    </xf>
    <xf numFmtId="0" fontId="3" fillId="0" borderId="2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center" vertical="top"/>
      <protection/>
    </xf>
    <xf numFmtId="3" fontId="4" fillId="0" borderId="11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 vertical="center"/>
      <protection/>
    </xf>
    <xf numFmtId="0" fontId="58" fillId="0" borderId="20" xfId="52" applyFont="1" applyFill="1" applyBorder="1" applyAlignment="1">
      <alignment horizontal="center" wrapText="1"/>
      <protection/>
    </xf>
    <xf numFmtId="0" fontId="58" fillId="0" borderId="16" xfId="52" applyFont="1" applyFill="1" applyBorder="1" applyAlignment="1">
      <alignment horizontal="center" wrapText="1"/>
      <protection/>
    </xf>
    <xf numFmtId="0" fontId="58" fillId="0" borderId="21" xfId="52" applyFont="1" applyFill="1" applyBorder="1" applyAlignment="1">
      <alignment horizontal="center" wrapText="1"/>
      <protection/>
    </xf>
    <xf numFmtId="0" fontId="58" fillId="0" borderId="14" xfId="52" applyFont="1" applyFill="1" applyBorder="1" applyAlignment="1">
      <alignment horizontal="center" wrapText="1"/>
      <protection/>
    </xf>
    <xf numFmtId="0" fontId="58" fillId="0" borderId="0" xfId="52" applyFont="1" applyFill="1" applyBorder="1" applyAlignment="1">
      <alignment horizontal="center" wrapText="1"/>
      <protection/>
    </xf>
    <xf numFmtId="0" fontId="58" fillId="0" borderId="17" xfId="52" applyFont="1" applyFill="1" applyBorder="1" applyAlignment="1">
      <alignment horizontal="center" wrapText="1"/>
      <protection/>
    </xf>
    <xf numFmtId="0" fontId="58" fillId="0" borderId="22" xfId="52" applyFont="1" applyFill="1" applyBorder="1" applyAlignment="1">
      <alignment horizontal="center" wrapText="1"/>
      <protection/>
    </xf>
    <xf numFmtId="0" fontId="58" fillId="0" borderId="24" xfId="52" applyFont="1" applyFill="1" applyBorder="1" applyAlignment="1">
      <alignment horizontal="center" wrapText="1"/>
      <protection/>
    </xf>
    <xf numFmtId="0" fontId="58" fillId="0" borderId="23" xfId="52" applyFont="1" applyFill="1" applyBorder="1" applyAlignment="1">
      <alignment horizontal="center" wrapText="1"/>
      <protection/>
    </xf>
    <xf numFmtId="3" fontId="3" fillId="34" borderId="25" xfId="52" applyNumberFormat="1" applyFont="1" applyFill="1" applyBorder="1" applyAlignment="1">
      <alignment/>
      <protection/>
    </xf>
    <xf numFmtId="3" fontId="3" fillId="34" borderId="26" xfId="52" applyNumberFormat="1" applyFont="1" applyFill="1" applyBorder="1" applyAlignment="1">
      <alignment/>
      <protection/>
    </xf>
    <xf numFmtId="0" fontId="55" fillId="0" borderId="25" xfId="52" applyFont="1" applyFill="1" applyBorder="1" applyAlignment="1">
      <alignment horizontal="center"/>
      <protection/>
    </xf>
    <xf numFmtId="0" fontId="55" fillId="0" borderId="27" xfId="52" applyFont="1" applyFill="1" applyBorder="1" applyAlignment="1">
      <alignment horizontal="center"/>
      <protection/>
    </xf>
    <xf numFmtId="0" fontId="55" fillId="0" borderId="26" xfId="52" applyFont="1" applyFill="1" applyBorder="1" applyAlignment="1">
      <alignment horizontal="center"/>
      <protection/>
    </xf>
    <xf numFmtId="0" fontId="55" fillId="0" borderId="20" xfId="52" applyFont="1" applyFill="1" applyBorder="1" applyAlignment="1">
      <alignment horizontal="center" wrapText="1"/>
      <protection/>
    </xf>
    <xf numFmtId="0" fontId="55" fillId="0" borderId="16" xfId="52" applyFont="1" applyFill="1" applyBorder="1" applyAlignment="1">
      <alignment horizontal="center" wrapText="1"/>
      <protection/>
    </xf>
    <xf numFmtId="0" fontId="55" fillId="0" borderId="21" xfId="52" applyFont="1" applyFill="1" applyBorder="1" applyAlignment="1">
      <alignment horizontal="center" wrapText="1"/>
      <protection/>
    </xf>
    <xf numFmtId="0" fontId="55" fillId="0" borderId="14" xfId="52" applyFont="1" applyFill="1" applyBorder="1" applyAlignment="1">
      <alignment horizontal="center" wrapText="1"/>
      <protection/>
    </xf>
    <xf numFmtId="0" fontId="55" fillId="0" borderId="0" xfId="52" applyFont="1" applyFill="1" applyBorder="1" applyAlignment="1">
      <alignment horizontal="center" wrapText="1"/>
      <protection/>
    </xf>
    <xf numFmtId="0" fontId="55" fillId="0" borderId="17" xfId="52" applyFont="1" applyFill="1" applyBorder="1" applyAlignment="1">
      <alignment horizontal="center" wrapText="1"/>
      <protection/>
    </xf>
    <xf numFmtId="0" fontId="55" fillId="0" borderId="22" xfId="52" applyFont="1" applyFill="1" applyBorder="1" applyAlignment="1">
      <alignment horizontal="center" wrapText="1"/>
      <protection/>
    </xf>
    <xf numFmtId="0" fontId="55" fillId="0" borderId="24" xfId="52" applyFont="1" applyFill="1" applyBorder="1" applyAlignment="1">
      <alignment horizontal="center" wrapText="1"/>
      <protection/>
    </xf>
    <xf numFmtId="0" fontId="55" fillId="0" borderId="23" xfId="52" applyFont="1" applyFill="1" applyBorder="1" applyAlignment="1">
      <alignment horizontal="center" wrapText="1"/>
      <protection/>
    </xf>
    <xf numFmtId="0" fontId="4" fillId="0" borderId="11" xfId="52" applyFont="1" applyBorder="1" applyAlignment="1">
      <alignment horizontal="center"/>
      <protection/>
    </xf>
    <xf numFmtId="0" fontId="10" fillId="0" borderId="25" xfId="52" applyFont="1" applyFill="1" applyBorder="1" applyAlignment="1">
      <alignment horizontal="center"/>
      <protection/>
    </xf>
    <xf numFmtId="0" fontId="10" fillId="0" borderId="27" xfId="52" applyFont="1" applyFill="1" applyBorder="1" applyAlignment="1">
      <alignment horizontal="center"/>
      <protection/>
    </xf>
    <xf numFmtId="0" fontId="10" fillId="0" borderId="26" xfId="52" applyFont="1" applyFill="1" applyBorder="1" applyAlignment="1">
      <alignment horizontal="center"/>
      <protection/>
    </xf>
    <xf numFmtId="3" fontId="4" fillId="0" borderId="14" xfId="52" applyNumberFormat="1" applyFont="1" applyBorder="1" applyAlignment="1">
      <alignment horizontal="center"/>
      <protection/>
    </xf>
    <xf numFmtId="3" fontId="4" fillId="0" borderId="17" xfId="52" applyNumberFormat="1" applyFont="1" applyBorder="1" applyAlignment="1">
      <alignment horizontal="center"/>
      <protection/>
    </xf>
    <xf numFmtId="3" fontId="4" fillId="0" borderId="22" xfId="52" applyNumberFormat="1" applyFont="1" applyBorder="1" applyAlignment="1">
      <alignment horizontal="center"/>
      <protection/>
    </xf>
    <xf numFmtId="3" fontId="4" fillId="0" borderId="23" xfId="52" applyNumberFormat="1" applyFont="1" applyBorder="1" applyAlignment="1">
      <alignment horizontal="center"/>
      <protection/>
    </xf>
    <xf numFmtId="0" fontId="3" fillId="37" borderId="28" xfId="52" applyFont="1" applyFill="1" applyBorder="1" applyAlignment="1">
      <alignment horizontal="center"/>
      <protection/>
    </xf>
    <xf numFmtId="0" fontId="3" fillId="37" borderId="29" xfId="52" applyFont="1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58" fillId="0" borderId="25" xfId="52" applyFont="1" applyFill="1" applyBorder="1" applyAlignment="1">
      <alignment horizontal="center"/>
      <protection/>
    </xf>
    <xf numFmtId="0" fontId="58" fillId="0" borderId="27" xfId="52" applyFont="1" applyFill="1" applyBorder="1" applyAlignment="1">
      <alignment horizontal="center"/>
      <protection/>
    </xf>
    <xf numFmtId="0" fontId="58" fillId="0" borderId="26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28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5" fillId="0" borderId="28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11" fillId="36" borderId="30" xfId="52" applyFont="1" applyFill="1" applyBorder="1" applyAlignment="1">
      <alignment/>
      <protection/>
    </xf>
    <xf numFmtId="0" fontId="11" fillId="36" borderId="31" xfId="52" applyFont="1" applyFill="1" applyBorder="1" applyAlignment="1">
      <alignment/>
      <protection/>
    </xf>
    <xf numFmtId="0" fontId="3" fillId="36" borderId="30" xfId="52" applyFont="1" applyFill="1" applyBorder="1" applyAlignment="1">
      <alignment horizontal="center"/>
      <protection/>
    </xf>
    <xf numFmtId="0" fontId="3" fillId="36" borderId="31" xfId="52" applyFont="1" applyFill="1" applyBorder="1" applyAlignment="1">
      <alignment horizontal="center"/>
      <protection/>
    </xf>
    <xf numFmtId="0" fontId="3" fillId="37" borderId="28" xfId="52" applyFont="1" applyFill="1" applyBorder="1" applyAlignment="1">
      <alignment/>
      <protection/>
    </xf>
    <xf numFmtId="0" fontId="3" fillId="37" borderId="29" xfId="52" applyFont="1" applyFill="1" applyBorder="1" applyAlignment="1">
      <alignment/>
      <protection/>
    </xf>
    <xf numFmtId="0" fontId="7" fillId="0" borderId="0" xfId="52" applyFont="1" applyAlignment="1">
      <alignment horizontal="center" wrapText="1"/>
      <protection/>
    </xf>
    <xf numFmtId="0" fontId="4" fillId="0" borderId="32" xfId="52" applyFont="1" applyBorder="1" applyAlignment="1">
      <alignment horizontal="center"/>
      <protection/>
    </xf>
    <xf numFmtId="0" fontId="4" fillId="0" borderId="33" xfId="52" applyFont="1" applyBorder="1" applyAlignment="1">
      <alignment horizontal="center"/>
      <protection/>
    </xf>
    <xf numFmtId="0" fontId="4" fillId="0" borderId="34" xfId="52" applyFont="1" applyBorder="1" applyAlignment="1">
      <alignment horizontal="center"/>
      <protection/>
    </xf>
    <xf numFmtId="0" fontId="55" fillId="0" borderId="20" xfId="52" applyFont="1" applyFill="1" applyBorder="1" applyAlignment="1">
      <alignment horizontal="center"/>
      <protection/>
    </xf>
    <xf numFmtId="0" fontId="55" fillId="0" borderId="16" xfId="52" applyFont="1" applyFill="1" applyBorder="1" applyAlignment="1">
      <alignment horizontal="center"/>
      <protection/>
    </xf>
    <xf numFmtId="0" fontId="55" fillId="0" borderId="21" xfId="52" applyFont="1" applyFill="1" applyBorder="1" applyAlignment="1">
      <alignment horizontal="center"/>
      <protection/>
    </xf>
    <xf numFmtId="0" fontId="55" fillId="0" borderId="14" xfId="52" applyFont="1" applyFill="1" applyBorder="1" applyAlignment="1">
      <alignment horizontal="center"/>
      <protection/>
    </xf>
    <xf numFmtId="0" fontId="55" fillId="0" borderId="0" xfId="52" applyFont="1" applyFill="1" applyBorder="1" applyAlignment="1">
      <alignment horizontal="center"/>
      <protection/>
    </xf>
    <xf numFmtId="0" fontId="55" fillId="0" borderId="17" xfId="52" applyFont="1" applyFill="1" applyBorder="1" applyAlignment="1">
      <alignment horizontal="center"/>
      <protection/>
    </xf>
    <xf numFmtId="0" fontId="55" fillId="0" borderId="22" xfId="52" applyFont="1" applyFill="1" applyBorder="1" applyAlignment="1">
      <alignment horizontal="center"/>
      <protection/>
    </xf>
    <xf numFmtId="0" fontId="55" fillId="0" borderId="24" xfId="52" applyFont="1" applyFill="1" applyBorder="1" applyAlignment="1">
      <alignment horizontal="center"/>
      <protection/>
    </xf>
    <xf numFmtId="0" fontId="55" fillId="0" borderId="23" xfId="52" applyFont="1" applyFill="1" applyBorder="1" applyAlignment="1">
      <alignment horizontal="center"/>
      <protection/>
    </xf>
    <xf numFmtId="3" fontId="3" fillId="36" borderId="25" xfId="52" applyNumberFormat="1" applyFont="1" applyFill="1" applyBorder="1" applyAlignment="1">
      <alignment/>
      <protection/>
    </xf>
    <xf numFmtId="3" fontId="3" fillId="36" borderId="26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115" zoomScaleNormal="115" zoomScalePageLayoutView="0" workbookViewId="0" topLeftCell="A64">
      <selection activeCell="C72" sqref="C72:Q75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18.75" customHeight="1"/>
    <row r="3" spans="1:17" ht="11.25">
      <c r="A3" s="110" t="s">
        <v>2</v>
      </c>
      <c r="B3" s="110" t="s">
        <v>4</v>
      </c>
      <c r="C3" s="109" t="s">
        <v>5</v>
      </c>
      <c r="D3" s="109" t="s">
        <v>30</v>
      </c>
      <c r="E3" s="109" t="s">
        <v>29</v>
      </c>
      <c r="F3" s="110" t="s">
        <v>0</v>
      </c>
      <c r="G3" s="110"/>
      <c r="H3" s="110" t="s">
        <v>3</v>
      </c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1.25">
      <c r="A4" s="110"/>
      <c r="B4" s="110"/>
      <c r="C4" s="109"/>
      <c r="D4" s="109"/>
      <c r="E4" s="109"/>
      <c r="F4" s="109" t="s">
        <v>26</v>
      </c>
      <c r="G4" s="109" t="s">
        <v>27</v>
      </c>
      <c r="H4" s="110" t="s">
        <v>46</v>
      </c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1.25">
      <c r="A5" s="110"/>
      <c r="B5" s="110"/>
      <c r="C5" s="109"/>
      <c r="D5" s="109"/>
      <c r="E5" s="109"/>
      <c r="F5" s="109"/>
      <c r="G5" s="109"/>
      <c r="H5" s="109" t="s">
        <v>7</v>
      </c>
      <c r="I5" s="110" t="s">
        <v>8</v>
      </c>
      <c r="J5" s="110"/>
      <c r="K5" s="110"/>
      <c r="L5" s="110"/>
      <c r="M5" s="110"/>
      <c r="N5" s="110"/>
      <c r="O5" s="110"/>
      <c r="P5" s="110"/>
      <c r="Q5" s="110"/>
    </row>
    <row r="6" spans="1:17" ht="14.25" customHeight="1">
      <c r="A6" s="110"/>
      <c r="B6" s="110"/>
      <c r="C6" s="109"/>
      <c r="D6" s="109"/>
      <c r="E6" s="109"/>
      <c r="F6" s="109"/>
      <c r="G6" s="109"/>
      <c r="H6" s="109"/>
      <c r="I6" s="110" t="s">
        <v>9</v>
      </c>
      <c r="J6" s="110"/>
      <c r="K6" s="110"/>
      <c r="L6" s="110"/>
      <c r="M6" s="110" t="s">
        <v>6</v>
      </c>
      <c r="N6" s="110"/>
      <c r="O6" s="110"/>
      <c r="P6" s="110"/>
      <c r="Q6" s="110"/>
    </row>
    <row r="7" spans="1:17" ht="12.75" customHeight="1">
      <c r="A7" s="110"/>
      <c r="B7" s="110"/>
      <c r="C7" s="109"/>
      <c r="D7" s="109"/>
      <c r="E7" s="109"/>
      <c r="F7" s="109"/>
      <c r="G7" s="109"/>
      <c r="H7" s="109"/>
      <c r="I7" s="109" t="s">
        <v>10</v>
      </c>
      <c r="J7" s="110" t="s">
        <v>11</v>
      </c>
      <c r="K7" s="110"/>
      <c r="L7" s="110"/>
      <c r="M7" s="109" t="s">
        <v>12</v>
      </c>
      <c r="N7" s="109" t="s">
        <v>11</v>
      </c>
      <c r="O7" s="109"/>
      <c r="P7" s="109"/>
      <c r="Q7" s="109"/>
    </row>
    <row r="8" spans="1:17" ht="48" customHeight="1">
      <c r="A8" s="110"/>
      <c r="B8" s="110"/>
      <c r="C8" s="109"/>
      <c r="D8" s="109"/>
      <c r="E8" s="109"/>
      <c r="F8" s="109"/>
      <c r="G8" s="109"/>
      <c r="H8" s="109"/>
      <c r="I8" s="109"/>
      <c r="J8" s="3" t="s">
        <v>28</v>
      </c>
      <c r="K8" s="3" t="s">
        <v>13</v>
      </c>
      <c r="L8" s="3" t="s">
        <v>14</v>
      </c>
      <c r="M8" s="109"/>
      <c r="N8" s="111" t="s">
        <v>28</v>
      </c>
      <c r="O8" s="112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3">
        <v>14</v>
      </c>
      <c r="O9" s="114"/>
      <c r="P9" s="2">
        <v>15</v>
      </c>
      <c r="Q9" s="2">
        <v>16</v>
      </c>
    </row>
    <row r="10" spans="1:17" s="7" customFormat="1" ht="18" customHeight="1">
      <c r="A10" s="23">
        <v>1</v>
      </c>
      <c r="B10" s="24" t="s">
        <v>16</v>
      </c>
      <c r="C10" s="117" t="s">
        <v>1</v>
      </c>
      <c r="D10" s="118"/>
      <c r="E10" s="35">
        <f>E19+E32+E40+E52+E61+E69+E76</f>
        <v>6854806</v>
      </c>
      <c r="F10" s="25">
        <f>F19+F32+F40+F52+F61+F69+F76</f>
        <v>4405303</v>
      </c>
      <c r="G10" s="25">
        <f>G19+G32+G40+G52+G61+G69+G76</f>
        <v>2449503</v>
      </c>
      <c r="H10" s="36">
        <f>I10+Q10</f>
        <v>5743286</v>
      </c>
      <c r="I10" s="36">
        <f>I19+I32+I40+I52+I61+I69+I76</f>
        <v>4079723</v>
      </c>
      <c r="J10" s="35">
        <f>J19+J32+J40+J52</f>
        <v>0</v>
      </c>
      <c r="K10" s="37"/>
      <c r="L10" s="35">
        <f>L19+L32+L40+L52+L61+L69+L76</f>
        <v>4079723</v>
      </c>
      <c r="M10" s="35">
        <f>N10+P10+Q10</f>
        <v>1663563</v>
      </c>
      <c r="N10" s="115"/>
      <c r="O10" s="116"/>
      <c r="P10" s="37"/>
      <c r="Q10" s="35">
        <f>Q19+Q32+Q40+Q52+Q61+Q69+Q76</f>
        <v>1663563</v>
      </c>
    </row>
    <row r="11" spans="1:17" ht="11.25">
      <c r="A11" s="71" t="s">
        <v>17</v>
      </c>
      <c r="B11" s="4" t="s">
        <v>18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</row>
    <row r="12" spans="1:17" ht="11.25">
      <c r="A12" s="71"/>
      <c r="B12" s="4" t="s">
        <v>19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11.25">
      <c r="A13" s="71"/>
      <c r="B13" s="4" t="s">
        <v>20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11.25">
      <c r="A14" s="71"/>
      <c r="B14" s="4" t="s">
        <v>21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1:17" ht="11.25">
      <c r="A15" s="71" t="s">
        <v>53</v>
      </c>
      <c r="B15" s="4" t="s">
        <v>18</v>
      </c>
      <c r="C15" s="106" t="s">
        <v>40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1:17" ht="11.25">
      <c r="A16" s="71"/>
      <c r="B16" s="4" t="s">
        <v>19</v>
      </c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1:17" ht="11.25">
      <c r="A17" s="71"/>
      <c r="B17" s="4" t="s">
        <v>20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</row>
    <row r="18" spans="1:17" ht="11.25">
      <c r="A18" s="71"/>
      <c r="B18" s="4" t="s">
        <v>21</v>
      </c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3.5" customHeight="1">
      <c r="A19" s="71"/>
      <c r="B19" s="12" t="s">
        <v>22</v>
      </c>
      <c r="C19" s="12"/>
      <c r="D19" s="13" t="s">
        <v>38</v>
      </c>
      <c r="E19" s="14">
        <f>SUM(E20:E23)</f>
        <v>2974240</v>
      </c>
      <c r="F19" s="14">
        <f>SUM(F20:F23)</f>
        <v>2473890</v>
      </c>
      <c r="G19" s="15">
        <f>SUM(G20:G23)</f>
        <v>500350</v>
      </c>
      <c r="H19" s="15">
        <v>2473890</v>
      </c>
      <c r="I19" s="14">
        <v>2473890</v>
      </c>
      <c r="J19" s="14"/>
      <c r="K19" s="14"/>
      <c r="L19" s="14">
        <v>2473890</v>
      </c>
      <c r="M19" s="14"/>
      <c r="N19" s="81"/>
      <c r="O19" s="82"/>
      <c r="P19" s="14"/>
      <c r="Q19" s="14"/>
    </row>
    <row r="20" spans="1:17" ht="11.25">
      <c r="A20" s="71"/>
      <c r="B20" s="4" t="s">
        <v>35</v>
      </c>
      <c r="C20" s="95"/>
      <c r="D20" s="95"/>
      <c r="E20" s="8">
        <v>83480</v>
      </c>
      <c r="F20" s="8"/>
      <c r="G20" s="9">
        <v>83480</v>
      </c>
      <c r="H20" s="70"/>
      <c r="I20" s="70"/>
      <c r="J20" s="70"/>
      <c r="K20" s="70"/>
      <c r="L20" s="70"/>
      <c r="M20" s="70"/>
      <c r="N20" s="99"/>
      <c r="O20" s="100"/>
      <c r="P20" s="70"/>
      <c r="Q20" s="70"/>
    </row>
    <row r="21" spans="1:17" ht="11.25">
      <c r="A21" s="71"/>
      <c r="B21" s="4" t="s">
        <v>37</v>
      </c>
      <c r="C21" s="95"/>
      <c r="D21" s="95"/>
      <c r="E21" s="8"/>
      <c r="F21" s="8"/>
      <c r="G21" s="9"/>
      <c r="H21" s="70"/>
      <c r="I21" s="70"/>
      <c r="J21" s="70"/>
      <c r="K21" s="70"/>
      <c r="L21" s="70"/>
      <c r="M21" s="70"/>
      <c r="N21" s="99"/>
      <c r="O21" s="100"/>
      <c r="P21" s="70"/>
      <c r="Q21" s="70"/>
    </row>
    <row r="22" spans="1:17" ht="11.25">
      <c r="A22" s="71"/>
      <c r="B22" s="30">
        <v>2014</v>
      </c>
      <c r="C22" s="95"/>
      <c r="D22" s="95"/>
      <c r="E22" s="32">
        <v>2473890</v>
      </c>
      <c r="F22" s="32">
        <v>2473890</v>
      </c>
      <c r="G22" s="33"/>
      <c r="H22" s="70"/>
      <c r="I22" s="70"/>
      <c r="J22" s="70"/>
      <c r="K22" s="70"/>
      <c r="L22" s="70"/>
      <c r="M22" s="70"/>
      <c r="N22" s="99"/>
      <c r="O22" s="100"/>
      <c r="P22" s="70"/>
      <c r="Q22" s="70"/>
    </row>
    <row r="23" spans="1:17" ht="11.25">
      <c r="A23" s="71"/>
      <c r="B23" s="4" t="s">
        <v>44</v>
      </c>
      <c r="C23" s="95"/>
      <c r="D23" s="95"/>
      <c r="E23" s="8">
        <v>416870</v>
      </c>
      <c r="F23" s="8"/>
      <c r="G23" s="9">
        <v>416870</v>
      </c>
      <c r="H23" s="70"/>
      <c r="I23" s="70"/>
      <c r="J23" s="70"/>
      <c r="K23" s="70"/>
      <c r="L23" s="70"/>
      <c r="M23" s="70"/>
      <c r="N23" s="101"/>
      <c r="O23" s="102"/>
      <c r="P23" s="70"/>
      <c r="Q23" s="70"/>
    </row>
    <row r="24" spans="1:17" ht="11.25">
      <c r="A24" s="71" t="s">
        <v>58</v>
      </c>
      <c r="B24" s="4" t="s">
        <v>18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</row>
    <row r="25" spans="1:17" ht="11.25">
      <c r="A25" s="71"/>
      <c r="B25" s="4" t="s">
        <v>19</v>
      </c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</row>
    <row r="26" spans="1:17" ht="11.25">
      <c r="A26" s="71"/>
      <c r="B26" s="4" t="s">
        <v>20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1.25">
      <c r="A27" s="71"/>
      <c r="B27" s="4" t="s">
        <v>21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ht="11.25">
      <c r="A28" s="71" t="s">
        <v>31</v>
      </c>
      <c r="B28" s="4" t="s">
        <v>18</v>
      </c>
      <c r="C28" s="83" t="s">
        <v>39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29" spans="1:17" ht="11.25">
      <c r="A29" s="71"/>
      <c r="B29" s="4" t="s">
        <v>19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</row>
    <row r="30" spans="1:17" ht="11.25">
      <c r="A30" s="71"/>
      <c r="B30" s="4" t="s">
        <v>20</v>
      </c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</row>
    <row r="31" spans="1:17" ht="11.25">
      <c r="A31" s="71"/>
      <c r="B31" s="4" t="s">
        <v>21</v>
      </c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15" customHeight="1">
      <c r="A32" s="71"/>
      <c r="B32" s="12" t="s">
        <v>22</v>
      </c>
      <c r="C32" s="12"/>
      <c r="D32" s="13" t="s">
        <v>43</v>
      </c>
      <c r="E32" s="14">
        <f>SUM(E33:E35)</f>
        <v>930786</v>
      </c>
      <c r="F32" s="14">
        <f>SUM(F33:F35)</f>
        <v>624103</v>
      </c>
      <c r="G32" s="14">
        <f>SUM(G33:G35)</f>
        <v>306683</v>
      </c>
      <c r="H32" s="15">
        <f>I32+M32</f>
        <v>620356</v>
      </c>
      <c r="I32" s="14">
        <v>599263</v>
      </c>
      <c r="J32" s="14"/>
      <c r="K32" s="14"/>
      <c r="L32" s="14">
        <v>599263</v>
      </c>
      <c r="M32" s="14">
        <v>21093</v>
      </c>
      <c r="N32" s="81"/>
      <c r="O32" s="82"/>
      <c r="P32" s="14"/>
      <c r="Q32" s="14">
        <v>21093</v>
      </c>
    </row>
    <row r="33" spans="1:17" ht="11.25">
      <c r="A33" s="71"/>
      <c r="B33" s="4" t="s">
        <v>35</v>
      </c>
      <c r="C33" s="95"/>
      <c r="D33" s="95"/>
      <c r="E33" s="8">
        <v>24840</v>
      </c>
      <c r="F33" s="8">
        <v>24840</v>
      </c>
      <c r="G33" s="8"/>
      <c r="H33" s="70"/>
      <c r="I33" s="70"/>
      <c r="J33" s="70"/>
      <c r="K33" s="70"/>
      <c r="L33" s="70"/>
      <c r="M33" s="70"/>
      <c r="N33" s="99"/>
      <c r="O33" s="100"/>
      <c r="P33" s="70"/>
      <c r="Q33" s="70"/>
    </row>
    <row r="34" spans="1:17" ht="11.25">
      <c r="A34" s="71"/>
      <c r="B34" s="4" t="s">
        <v>37</v>
      </c>
      <c r="C34" s="95"/>
      <c r="D34" s="95"/>
      <c r="E34" s="8">
        <v>285590</v>
      </c>
      <c r="F34" s="8">
        <v>0</v>
      </c>
      <c r="G34" s="8">
        <v>285590</v>
      </c>
      <c r="H34" s="70"/>
      <c r="I34" s="70"/>
      <c r="J34" s="70"/>
      <c r="K34" s="70"/>
      <c r="L34" s="70"/>
      <c r="M34" s="70"/>
      <c r="N34" s="99"/>
      <c r="O34" s="100"/>
      <c r="P34" s="70"/>
      <c r="Q34" s="70"/>
    </row>
    <row r="35" spans="1:17" ht="11.25">
      <c r="A35" s="71"/>
      <c r="B35" s="31" t="s">
        <v>45</v>
      </c>
      <c r="C35" s="95"/>
      <c r="D35" s="95"/>
      <c r="E35" s="32">
        <f>F35+G35</f>
        <v>620356</v>
      </c>
      <c r="F35" s="32">
        <v>599263</v>
      </c>
      <c r="G35" s="32">
        <v>21093</v>
      </c>
      <c r="H35" s="70"/>
      <c r="I35" s="70"/>
      <c r="J35" s="70"/>
      <c r="K35" s="70"/>
      <c r="L35" s="70"/>
      <c r="M35" s="70"/>
      <c r="N35" s="101"/>
      <c r="O35" s="102"/>
      <c r="P35" s="70"/>
      <c r="Q35" s="70"/>
    </row>
    <row r="36" spans="1:17" ht="11.25">
      <c r="A36" s="71" t="s">
        <v>32</v>
      </c>
      <c r="B36" s="4" t="s">
        <v>18</v>
      </c>
      <c r="C36" s="72" t="s">
        <v>47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</row>
    <row r="37" spans="1:17" ht="11.25">
      <c r="A37" s="71"/>
      <c r="B37" s="4" t="s">
        <v>19</v>
      </c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1:17" ht="11.25">
      <c r="A38" s="71"/>
      <c r="B38" s="4" t="s">
        <v>20</v>
      </c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ht="11.25">
      <c r="A39" s="71"/>
      <c r="B39" s="4" t="s">
        <v>21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17" ht="14.25" customHeight="1">
      <c r="A40" s="71"/>
      <c r="B40" s="12" t="s">
        <v>22</v>
      </c>
      <c r="C40" s="12"/>
      <c r="D40" s="13" t="s">
        <v>48</v>
      </c>
      <c r="E40" s="14">
        <f>SUM(E41:E43)</f>
        <v>623160</v>
      </c>
      <c r="F40" s="14">
        <f>SUM(F41:F43)</f>
        <v>137190</v>
      </c>
      <c r="G40" s="14">
        <f>SUM(G41:G43)</f>
        <v>485970</v>
      </c>
      <c r="H40" s="14">
        <f>I40+M40</f>
        <v>618160</v>
      </c>
      <c r="I40" s="14">
        <f>J40+K40+L40</f>
        <v>132190</v>
      </c>
      <c r="J40" s="14"/>
      <c r="K40" s="14"/>
      <c r="L40" s="14">
        <v>132190</v>
      </c>
      <c r="M40" s="14">
        <v>485970</v>
      </c>
      <c r="N40" s="81"/>
      <c r="O40" s="82"/>
      <c r="P40" s="14"/>
      <c r="Q40" s="14">
        <v>485970</v>
      </c>
    </row>
    <row r="41" spans="1:17" ht="11.25">
      <c r="A41" s="71"/>
      <c r="B41" s="4" t="s">
        <v>49</v>
      </c>
      <c r="C41" s="95"/>
      <c r="D41" s="95"/>
      <c r="E41" s="8">
        <f>F41+G41</f>
        <v>5000</v>
      </c>
      <c r="F41" s="8">
        <v>5000</v>
      </c>
      <c r="G41" s="8"/>
      <c r="H41" s="70"/>
      <c r="I41" s="70"/>
      <c r="J41" s="70"/>
      <c r="K41" s="70"/>
      <c r="L41" s="70"/>
      <c r="M41" s="70"/>
      <c r="N41" s="99"/>
      <c r="O41" s="100"/>
      <c r="P41" s="70"/>
      <c r="Q41" s="70"/>
    </row>
    <row r="42" spans="1:17" ht="11.25">
      <c r="A42" s="71"/>
      <c r="B42" s="4" t="s">
        <v>46</v>
      </c>
      <c r="C42" s="95"/>
      <c r="D42" s="95"/>
      <c r="E42" s="32">
        <f>F42+G42</f>
        <v>618160</v>
      </c>
      <c r="F42" s="32">
        <v>132190</v>
      </c>
      <c r="G42" s="32">
        <v>485970</v>
      </c>
      <c r="H42" s="70"/>
      <c r="I42" s="70"/>
      <c r="J42" s="70"/>
      <c r="K42" s="70"/>
      <c r="L42" s="70"/>
      <c r="M42" s="70"/>
      <c r="N42" s="99"/>
      <c r="O42" s="100"/>
      <c r="P42" s="70"/>
      <c r="Q42" s="70"/>
    </row>
    <row r="43" spans="1:17" ht="11.25">
      <c r="A43" s="71"/>
      <c r="B43" s="4" t="s">
        <v>44</v>
      </c>
      <c r="C43" s="95"/>
      <c r="D43" s="95"/>
      <c r="E43" s="8">
        <f>F43+G43</f>
        <v>0</v>
      </c>
      <c r="F43" s="8"/>
      <c r="G43" s="8"/>
      <c r="H43" s="70"/>
      <c r="I43" s="70"/>
      <c r="J43" s="70"/>
      <c r="K43" s="70"/>
      <c r="L43" s="70"/>
      <c r="M43" s="70"/>
      <c r="N43" s="101"/>
      <c r="O43" s="102"/>
      <c r="P43" s="70"/>
      <c r="Q43" s="70"/>
    </row>
    <row r="44" spans="1:17" ht="11.25">
      <c r="A44" s="71" t="s">
        <v>33</v>
      </c>
      <c r="B44" s="4" t="s">
        <v>18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7" ht="11.25">
      <c r="A45" s="71"/>
      <c r="B45" s="4" t="s">
        <v>19</v>
      </c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8"/>
    </row>
    <row r="46" spans="1:17" ht="11.25">
      <c r="A46" s="71"/>
      <c r="B46" s="4" t="s">
        <v>20</v>
      </c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8"/>
    </row>
    <row r="47" spans="1:17" ht="11.25">
      <c r="A47" s="71"/>
      <c r="B47" s="4" t="s">
        <v>21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8"/>
    </row>
    <row r="48" spans="1:17" ht="11.25">
      <c r="A48" s="71" t="s">
        <v>34</v>
      </c>
      <c r="B48" s="4" t="s">
        <v>18</v>
      </c>
      <c r="C48" s="86" t="s">
        <v>50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8"/>
    </row>
    <row r="49" spans="1:17" ht="11.25">
      <c r="A49" s="71"/>
      <c r="B49" s="4" t="s">
        <v>19</v>
      </c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</row>
    <row r="50" spans="1:17" ht="11.25">
      <c r="A50" s="71"/>
      <c r="B50" s="4" t="s">
        <v>20</v>
      </c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</row>
    <row r="51" spans="1:17" ht="11.25">
      <c r="A51" s="71"/>
      <c r="B51" s="4" t="s">
        <v>21</v>
      </c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</row>
    <row r="52" spans="1:17" ht="15" customHeight="1">
      <c r="A52" s="71"/>
      <c r="B52" s="12" t="s">
        <v>22</v>
      </c>
      <c r="C52" s="12"/>
      <c r="D52" s="13" t="s">
        <v>51</v>
      </c>
      <c r="E52" s="14">
        <f>SUM(E53:E56)</f>
        <v>1882000</v>
      </c>
      <c r="F52" s="14">
        <f>SUM(F53:F56)</f>
        <v>988130</v>
      </c>
      <c r="G52" s="14">
        <f>SUM(G53:G56)</f>
        <v>893870</v>
      </c>
      <c r="H52" s="14">
        <f>I52+M52</f>
        <v>1586260</v>
      </c>
      <c r="I52" s="14">
        <f>J52+K52+L52</f>
        <v>692390</v>
      </c>
      <c r="J52" s="14"/>
      <c r="K52" s="14"/>
      <c r="L52" s="14">
        <v>692390</v>
      </c>
      <c r="M52" s="14">
        <f>N52+P52+Q52</f>
        <v>893870</v>
      </c>
      <c r="N52" s="81"/>
      <c r="O52" s="82"/>
      <c r="P52" s="14"/>
      <c r="Q52" s="14">
        <v>893870</v>
      </c>
    </row>
    <row r="53" spans="1:17" ht="11.25">
      <c r="A53" s="71"/>
      <c r="B53" s="4" t="s">
        <v>35</v>
      </c>
      <c r="C53" s="95"/>
      <c r="D53" s="95"/>
      <c r="E53" s="8">
        <v>46000</v>
      </c>
      <c r="F53" s="8">
        <v>46000</v>
      </c>
      <c r="G53" s="8"/>
      <c r="H53" s="70"/>
      <c r="I53" s="70"/>
      <c r="J53" s="70"/>
      <c r="K53" s="70"/>
      <c r="L53" s="70"/>
      <c r="M53" s="70"/>
      <c r="N53" s="99"/>
      <c r="O53" s="100"/>
      <c r="P53" s="70"/>
      <c r="Q53" s="70"/>
    </row>
    <row r="54" spans="1:17" ht="11.25">
      <c r="A54" s="71"/>
      <c r="B54" s="4" t="s">
        <v>37</v>
      </c>
      <c r="C54" s="95"/>
      <c r="D54" s="95"/>
      <c r="E54" s="8">
        <v>36500</v>
      </c>
      <c r="F54" s="8">
        <v>36500</v>
      </c>
      <c r="G54" s="8"/>
      <c r="H54" s="70"/>
      <c r="I54" s="70"/>
      <c r="J54" s="70"/>
      <c r="K54" s="70"/>
      <c r="L54" s="70"/>
      <c r="M54" s="70"/>
      <c r="N54" s="99"/>
      <c r="O54" s="100"/>
      <c r="P54" s="70"/>
      <c r="Q54" s="70"/>
    </row>
    <row r="55" spans="1:17" ht="11.25">
      <c r="A55" s="71"/>
      <c r="B55" s="4" t="s">
        <v>52</v>
      </c>
      <c r="C55" s="95"/>
      <c r="D55" s="95"/>
      <c r="E55" s="32">
        <f>F55+G55</f>
        <v>1586260</v>
      </c>
      <c r="F55" s="32">
        <v>692390</v>
      </c>
      <c r="G55" s="32">
        <v>893870</v>
      </c>
      <c r="H55" s="70"/>
      <c r="I55" s="70"/>
      <c r="J55" s="70"/>
      <c r="K55" s="70"/>
      <c r="L55" s="70"/>
      <c r="M55" s="70"/>
      <c r="N55" s="99"/>
      <c r="O55" s="100"/>
      <c r="P55" s="70"/>
      <c r="Q55" s="70"/>
    </row>
    <row r="56" spans="1:17" ht="11.25">
      <c r="A56" s="71"/>
      <c r="B56" s="4" t="s">
        <v>44</v>
      </c>
      <c r="C56" s="95"/>
      <c r="D56" s="95"/>
      <c r="E56" s="8">
        <f>F56+G56</f>
        <v>213240</v>
      </c>
      <c r="F56" s="8">
        <v>213240</v>
      </c>
      <c r="G56" s="8"/>
      <c r="H56" s="70"/>
      <c r="I56" s="70"/>
      <c r="J56" s="70"/>
      <c r="K56" s="70"/>
      <c r="L56" s="70"/>
      <c r="M56" s="70"/>
      <c r="N56" s="101"/>
      <c r="O56" s="102"/>
      <c r="P56" s="70"/>
      <c r="Q56" s="70"/>
    </row>
    <row r="57" spans="1:17" ht="11.25">
      <c r="A57" s="71" t="s">
        <v>36</v>
      </c>
      <c r="B57" s="4" t="s">
        <v>18</v>
      </c>
      <c r="C57" s="86" t="s">
        <v>54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</row>
    <row r="58" spans="1:17" ht="11.25">
      <c r="A58" s="71"/>
      <c r="B58" s="4" t="s">
        <v>19</v>
      </c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</row>
    <row r="59" spans="1:17" ht="11.25">
      <c r="A59" s="71"/>
      <c r="B59" s="4" t="s">
        <v>20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</row>
    <row r="60" spans="1:17" ht="11.25">
      <c r="A60" s="71"/>
      <c r="B60" s="4" t="s">
        <v>21</v>
      </c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</row>
    <row r="61" spans="1:17" ht="14.25" customHeight="1">
      <c r="A61" s="71"/>
      <c r="B61" s="12" t="s">
        <v>22</v>
      </c>
      <c r="C61" s="12"/>
      <c r="D61" s="13" t="s">
        <v>55</v>
      </c>
      <c r="E61" s="14">
        <f>SUM(E62:E64)</f>
        <v>29020</v>
      </c>
      <c r="F61" s="14">
        <f>SUM(F62:F64)</f>
        <v>5800</v>
      </c>
      <c r="G61" s="14">
        <f>SUM(G62:G64)</f>
        <v>23220</v>
      </c>
      <c r="H61" s="14">
        <f>I61+M61</f>
        <v>29020</v>
      </c>
      <c r="I61" s="14">
        <f>J61+K61+L61</f>
        <v>5800</v>
      </c>
      <c r="J61" s="14"/>
      <c r="K61" s="14"/>
      <c r="L61" s="14">
        <v>5800</v>
      </c>
      <c r="M61" s="14">
        <f>N61+P61+Q61</f>
        <v>23220</v>
      </c>
      <c r="N61" s="81"/>
      <c r="O61" s="82"/>
      <c r="P61" s="14"/>
      <c r="Q61" s="14">
        <v>23220</v>
      </c>
    </row>
    <row r="62" spans="1:17" ht="11.25">
      <c r="A62" s="71"/>
      <c r="B62" s="4" t="s">
        <v>37</v>
      </c>
      <c r="C62" s="95"/>
      <c r="D62" s="95"/>
      <c r="E62" s="8"/>
      <c r="F62" s="8"/>
      <c r="G62" s="8"/>
      <c r="H62" s="70"/>
      <c r="I62" s="70"/>
      <c r="J62" s="70"/>
      <c r="K62" s="70"/>
      <c r="L62" s="70"/>
      <c r="M62" s="70"/>
      <c r="N62" s="99"/>
      <c r="O62" s="100"/>
      <c r="P62" s="70"/>
      <c r="Q62" s="70"/>
    </row>
    <row r="63" spans="1:17" ht="11.25">
      <c r="A63" s="71"/>
      <c r="B63" s="4" t="s">
        <v>52</v>
      </c>
      <c r="C63" s="95"/>
      <c r="D63" s="95"/>
      <c r="E63" s="32">
        <f>F63+G63</f>
        <v>29020</v>
      </c>
      <c r="F63" s="32">
        <v>5800</v>
      </c>
      <c r="G63" s="32">
        <v>23220</v>
      </c>
      <c r="H63" s="70"/>
      <c r="I63" s="70"/>
      <c r="J63" s="70"/>
      <c r="K63" s="70"/>
      <c r="L63" s="70"/>
      <c r="M63" s="70"/>
      <c r="N63" s="99"/>
      <c r="O63" s="100"/>
      <c r="P63" s="70"/>
      <c r="Q63" s="70"/>
    </row>
    <row r="64" spans="1:17" ht="11.25">
      <c r="A64" s="71"/>
      <c r="B64" s="4" t="s">
        <v>44</v>
      </c>
      <c r="C64" s="95"/>
      <c r="D64" s="95"/>
      <c r="E64" s="8"/>
      <c r="F64" s="8"/>
      <c r="G64" s="8"/>
      <c r="H64" s="70"/>
      <c r="I64" s="70"/>
      <c r="J64" s="70"/>
      <c r="K64" s="70"/>
      <c r="L64" s="70"/>
      <c r="M64" s="70"/>
      <c r="N64" s="101"/>
      <c r="O64" s="102"/>
      <c r="P64" s="70"/>
      <c r="Q64" s="70"/>
    </row>
    <row r="65" spans="1:17" ht="11.25">
      <c r="A65" s="71" t="s">
        <v>59</v>
      </c>
      <c r="B65" s="4" t="s">
        <v>18</v>
      </c>
      <c r="C65" s="86" t="s">
        <v>56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8"/>
    </row>
    <row r="66" spans="1:17" ht="11.25">
      <c r="A66" s="71"/>
      <c r="B66" s="4" t="s">
        <v>19</v>
      </c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</row>
    <row r="67" spans="1:17" ht="11.25">
      <c r="A67" s="71"/>
      <c r="B67" s="4" t="s">
        <v>20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</row>
    <row r="68" spans="1:17" ht="11.25">
      <c r="A68" s="71"/>
      <c r="B68" s="4" t="s">
        <v>21</v>
      </c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</row>
    <row r="69" spans="1:17" ht="13.5" customHeight="1">
      <c r="A69" s="71"/>
      <c r="B69" s="12" t="s">
        <v>22</v>
      </c>
      <c r="C69" s="12"/>
      <c r="D69" s="13" t="s">
        <v>57</v>
      </c>
      <c r="E69" s="14">
        <f>SUM(E70:E71)</f>
        <v>65600</v>
      </c>
      <c r="F69" s="14">
        <f>SUM(F70:F71)</f>
        <v>26190</v>
      </c>
      <c r="G69" s="14">
        <f>SUM(G70:G71)</f>
        <v>39410</v>
      </c>
      <c r="H69" s="14">
        <f>I69+M69</f>
        <v>65600</v>
      </c>
      <c r="I69" s="14">
        <f>J69+K69+L69</f>
        <v>26190</v>
      </c>
      <c r="J69" s="14"/>
      <c r="K69" s="14"/>
      <c r="L69" s="14">
        <v>26190</v>
      </c>
      <c r="M69" s="14">
        <f>N69+P69+Q69</f>
        <v>39410</v>
      </c>
      <c r="N69" s="81"/>
      <c r="O69" s="82"/>
      <c r="P69" s="14"/>
      <c r="Q69" s="14">
        <v>39410</v>
      </c>
    </row>
    <row r="70" spans="1:17" ht="11.25">
      <c r="A70" s="71"/>
      <c r="B70" s="4" t="s">
        <v>52</v>
      </c>
      <c r="C70" s="95"/>
      <c r="D70" s="95"/>
      <c r="E70" s="32">
        <f>F70+G70</f>
        <v>65600</v>
      </c>
      <c r="F70" s="32">
        <v>26190</v>
      </c>
      <c r="G70" s="32">
        <v>39410</v>
      </c>
      <c r="H70" s="70"/>
      <c r="I70" s="70"/>
      <c r="J70" s="70"/>
      <c r="K70" s="70"/>
      <c r="L70" s="70"/>
      <c r="M70" s="70"/>
      <c r="N70" s="99"/>
      <c r="O70" s="100"/>
      <c r="P70" s="70"/>
      <c r="Q70" s="70"/>
    </row>
    <row r="71" spans="1:17" ht="11.25">
      <c r="A71" s="71"/>
      <c r="B71" s="4" t="s">
        <v>44</v>
      </c>
      <c r="C71" s="95"/>
      <c r="D71" s="95"/>
      <c r="E71" s="8"/>
      <c r="F71" s="8"/>
      <c r="G71" s="8"/>
      <c r="H71" s="70"/>
      <c r="I71" s="70"/>
      <c r="J71" s="70"/>
      <c r="K71" s="70"/>
      <c r="L71" s="70"/>
      <c r="M71" s="70"/>
      <c r="N71" s="101"/>
      <c r="O71" s="102"/>
      <c r="P71" s="70"/>
      <c r="Q71" s="70"/>
    </row>
    <row r="72" spans="1:17" ht="11.25">
      <c r="A72" s="71" t="s">
        <v>61</v>
      </c>
      <c r="B72" s="4" t="s">
        <v>18</v>
      </c>
      <c r="C72" s="86" t="s">
        <v>66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8"/>
    </row>
    <row r="73" spans="1:17" ht="11.25">
      <c r="A73" s="71"/>
      <c r="B73" s="4" t="s">
        <v>19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</row>
    <row r="74" spans="1:17" ht="11.25">
      <c r="A74" s="71"/>
      <c r="B74" s="4" t="s">
        <v>20</v>
      </c>
      <c r="C74" s="89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</row>
    <row r="75" spans="1:17" ht="11.25">
      <c r="A75" s="71"/>
      <c r="B75" s="4" t="s">
        <v>21</v>
      </c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</row>
    <row r="76" spans="1:17" ht="13.5" customHeight="1">
      <c r="A76" s="71"/>
      <c r="B76" s="12" t="s">
        <v>22</v>
      </c>
      <c r="C76" s="12"/>
      <c r="D76" s="13" t="s">
        <v>57</v>
      </c>
      <c r="E76" s="14">
        <f>SUM(E77:E78)</f>
        <v>350000</v>
      </c>
      <c r="F76" s="14">
        <f>SUM(F77:F78)</f>
        <v>150000</v>
      </c>
      <c r="G76" s="14">
        <f>SUM(G77:G78)</f>
        <v>200000</v>
      </c>
      <c r="H76" s="14">
        <f>I76+M76</f>
        <v>350000</v>
      </c>
      <c r="I76" s="14">
        <v>150000</v>
      </c>
      <c r="J76" s="14"/>
      <c r="K76" s="14"/>
      <c r="L76" s="14">
        <v>150000</v>
      </c>
      <c r="M76" s="14">
        <v>200000</v>
      </c>
      <c r="N76" s="81"/>
      <c r="O76" s="82"/>
      <c r="P76" s="14"/>
      <c r="Q76" s="14">
        <v>200000</v>
      </c>
    </row>
    <row r="77" spans="1:17" ht="11.25">
      <c r="A77" s="71"/>
      <c r="B77" s="4" t="s">
        <v>52</v>
      </c>
      <c r="C77" s="95"/>
      <c r="D77" s="95"/>
      <c r="E77" s="32">
        <f>SUM(F77:G77)</f>
        <v>350000</v>
      </c>
      <c r="F77" s="32">
        <v>150000</v>
      </c>
      <c r="G77" s="32">
        <v>200000</v>
      </c>
      <c r="H77" s="70"/>
      <c r="I77" s="70"/>
      <c r="J77" s="70"/>
      <c r="K77" s="70"/>
      <c r="L77" s="70"/>
      <c r="M77" s="70"/>
      <c r="N77" s="99"/>
      <c r="O77" s="100"/>
      <c r="P77" s="70"/>
      <c r="Q77" s="70"/>
    </row>
    <row r="78" spans="1:17" ht="11.25">
      <c r="A78" s="71"/>
      <c r="B78" s="4" t="s">
        <v>44</v>
      </c>
      <c r="C78" s="95"/>
      <c r="D78" s="95"/>
      <c r="E78" s="8"/>
      <c r="F78" s="8"/>
      <c r="G78" s="8"/>
      <c r="H78" s="70"/>
      <c r="I78" s="70"/>
      <c r="J78" s="70"/>
      <c r="K78" s="70"/>
      <c r="L78" s="70"/>
      <c r="M78" s="70"/>
      <c r="N78" s="101"/>
      <c r="O78" s="102"/>
      <c r="P78" s="70"/>
      <c r="Q78" s="70"/>
    </row>
    <row r="79" spans="1:17" ht="11.25" customHeight="1">
      <c r="A79" s="17"/>
      <c r="B79" s="4" t="s">
        <v>18</v>
      </c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7"/>
    </row>
    <row r="80" spans="1:17" ht="11.25" customHeight="1">
      <c r="A80" s="71"/>
      <c r="B80" s="4" t="s">
        <v>19</v>
      </c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30"/>
    </row>
    <row r="81" spans="1:17" ht="11.25" customHeight="1">
      <c r="A81" s="71"/>
      <c r="B81" s="4" t="s">
        <v>20</v>
      </c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</row>
    <row r="82" spans="1:17" ht="11.25" customHeight="1">
      <c r="A82" s="71"/>
      <c r="B82" s="4" t="s">
        <v>21</v>
      </c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3"/>
    </row>
    <row r="83" spans="1:20" s="18" customFormat="1" ht="15" customHeight="1">
      <c r="A83" s="71"/>
      <c r="B83" s="20" t="s">
        <v>41</v>
      </c>
      <c r="C83" s="21"/>
      <c r="D83" s="20"/>
      <c r="E83" s="22">
        <f>E87+E91</f>
        <v>958143</v>
      </c>
      <c r="F83" s="22">
        <f>F87+F91</f>
        <v>117983</v>
      </c>
      <c r="G83" s="22">
        <f>G87+G91</f>
        <v>840160</v>
      </c>
      <c r="H83" s="22">
        <f>H85+H89</f>
        <v>958143</v>
      </c>
      <c r="I83" s="22">
        <f>I85+I89</f>
        <v>117983</v>
      </c>
      <c r="J83" s="22"/>
      <c r="K83" s="22"/>
      <c r="L83" s="22">
        <f>L85+L89</f>
        <v>117983</v>
      </c>
      <c r="M83" s="22">
        <f>M85+M89</f>
        <v>840160</v>
      </c>
      <c r="N83" s="134"/>
      <c r="O83" s="135"/>
      <c r="P83" s="22"/>
      <c r="Q83" s="22">
        <f>Q85+Q89</f>
        <v>840160</v>
      </c>
      <c r="R83" s="19"/>
      <c r="S83" s="19"/>
      <c r="T83" s="19"/>
    </row>
    <row r="84" spans="1:17" s="42" customFormat="1" ht="28.5" customHeight="1">
      <c r="A84" s="71"/>
      <c r="B84" s="41"/>
      <c r="C84" s="83" t="s">
        <v>62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</row>
    <row r="85" spans="1:17" ht="11.25">
      <c r="A85" s="71"/>
      <c r="B85" s="4" t="s">
        <v>46</v>
      </c>
      <c r="C85" s="64"/>
      <c r="D85" s="67" t="s">
        <v>63</v>
      </c>
      <c r="E85" s="8">
        <f>F85+G85</f>
        <v>257963</v>
      </c>
      <c r="F85" s="8">
        <v>12956</v>
      </c>
      <c r="G85" s="8">
        <v>245007</v>
      </c>
      <c r="H85" s="61">
        <v>257963</v>
      </c>
      <c r="I85" s="61">
        <v>12956</v>
      </c>
      <c r="J85" s="61"/>
      <c r="K85" s="61"/>
      <c r="L85" s="50">
        <v>12956</v>
      </c>
      <c r="M85" s="50">
        <v>245007</v>
      </c>
      <c r="N85" s="55"/>
      <c r="O85" s="56"/>
      <c r="P85" s="61"/>
      <c r="Q85" s="50">
        <v>245007</v>
      </c>
    </row>
    <row r="86" spans="1:17" ht="11.25">
      <c r="A86" s="71"/>
      <c r="B86" s="4" t="s">
        <v>44</v>
      </c>
      <c r="C86" s="65"/>
      <c r="D86" s="68"/>
      <c r="E86" s="8"/>
      <c r="F86" s="8"/>
      <c r="G86" s="8"/>
      <c r="H86" s="62"/>
      <c r="I86" s="62"/>
      <c r="J86" s="62"/>
      <c r="K86" s="62"/>
      <c r="L86" s="51"/>
      <c r="M86" s="53"/>
      <c r="N86" s="57"/>
      <c r="O86" s="58"/>
      <c r="P86" s="62"/>
      <c r="Q86" s="53"/>
    </row>
    <row r="87" spans="1:17" ht="11.25">
      <c r="A87" s="71"/>
      <c r="B87" s="43" t="s">
        <v>22</v>
      </c>
      <c r="C87" s="66"/>
      <c r="D87" s="69"/>
      <c r="E87" s="49">
        <f>SUM(E85:E86)</f>
        <v>257963</v>
      </c>
      <c r="F87" s="49">
        <f>SUM(F85:F86)</f>
        <v>12956</v>
      </c>
      <c r="G87" s="49">
        <f>SUM(G85:G86)</f>
        <v>245007</v>
      </c>
      <c r="H87" s="63"/>
      <c r="I87" s="63"/>
      <c r="J87" s="63"/>
      <c r="K87" s="63"/>
      <c r="L87" s="52"/>
      <c r="M87" s="54"/>
      <c r="N87" s="59"/>
      <c r="O87" s="60"/>
      <c r="P87" s="63"/>
      <c r="Q87" s="54"/>
    </row>
    <row r="88" spans="1:17" ht="24" customHeight="1">
      <c r="A88" s="39"/>
      <c r="B88" s="4" t="s">
        <v>21</v>
      </c>
      <c r="C88" s="38"/>
      <c r="D88" s="40"/>
      <c r="E88" s="44" t="s">
        <v>64</v>
      </c>
      <c r="F88" s="45"/>
      <c r="G88" s="45"/>
      <c r="H88" s="46"/>
      <c r="I88" s="46"/>
      <c r="J88" s="46"/>
      <c r="K88" s="46"/>
      <c r="L88" s="47"/>
      <c r="M88" s="46"/>
      <c r="N88" s="46"/>
      <c r="O88" s="46"/>
      <c r="P88" s="46"/>
      <c r="Q88" s="48"/>
    </row>
    <row r="89" spans="1:17" ht="11.25">
      <c r="A89" s="39"/>
      <c r="B89" s="4" t="s">
        <v>46</v>
      </c>
      <c r="C89" s="64"/>
      <c r="D89" s="67" t="s">
        <v>65</v>
      </c>
      <c r="E89" s="8">
        <f>F89+G89</f>
        <v>700180</v>
      </c>
      <c r="F89" s="8">
        <v>105027</v>
      </c>
      <c r="G89" s="8">
        <v>595153</v>
      </c>
      <c r="H89" s="61">
        <v>700180</v>
      </c>
      <c r="I89" s="61">
        <v>105027</v>
      </c>
      <c r="J89" s="61"/>
      <c r="K89" s="61"/>
      <c r="L89" s="50">
        <v>105027</v>
      </c>
      <c r="M89" s="50">
        <v>595153</v>
      </c>
      <c r="N89" s="55"/>
      <c r="O89" s="56"/>
      <c r="P89" s="61"/>
      <c r="Q89" s="50">
        <v>595153</v>
      </c>
    </row>
    <row r="90" spans="1:17" ht="11.25">
      <c r="A90" s="39"/>
      <c r="B90" s="4" t="s">
        <v>44</v>
      </c>
      <c r="C90" s="65"/>
      <c r="D90" s="68"/>
      <c r="E90" s="8"/>
      <c r="F90" s="8"/>
      <c r="G90" s="8"/>
      <c r="H90" s="62"/>
      <c r="I90" s="62"/>
      <c r="J90" s="62"/>
      <c r="K90" s="62"/>
      <c r="L90" s="51"/>
      <c r="M90" s="53"/>
      <c r="N90" s="57"/>
      <c r="O90" s="58"/>
      <c r="P90" s="62"/>
      <c r="Q90" s="53"/>
    </row>
    <row r="91" spans="1:17" ht="11.25">
      <c r="A91" s="39"/>
      <c r="B91" s="43" t="s">
        <v>22</v>
      </c>
      <c r="C91" s="66"/>
      <c r="D91" s="69"/>
      <c r="E91" s="49">
        <f>SUM(E89:E90)</f>
        <v>700180</v>
      </c>
      <c r="F91" s="49">
        <f>SUM(F89:F90)</f>
        <v>105027</v>
      </c>
      <c r="G91" s="49">
        <f>SUM(G89:G90)</f>
        <v>595153</v>
      </c>
      <c r="H91" s="63"/>
      <c r="I91" s="63"/>
      <c r="J91" s="63"/>
      <c r="K91" s="63"/>
      <c r="L91" s="52"/>
      <c r="M91" s="54"/>
      <c r="N91" s="59"/>
      <c r="O91" s="60"/>
      <c r="P91" s="63"/>
      <c r="Q91" s="54"/>
    </row>
    <row r="92" spans="1:17" ht="12.75" customHeight="1">
      <c r="A92" s="5"/>
      <c r="B92" s="6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4"/>
    </row>
    <row r="93" spans="1:17" s="7" customFormat="1" ht="23.25" customHeight="1">
      <c r="A93" s="103" t="s">
        <v>23</v>
      </c>
      <c r="B93" s="104"/>
      <c r="C93" s="103" t="s">
        <v>1</v>
      </c>
      <c r="D93" s="104"/>
      <c r="E93" s="34">
        <f>E83+E10</f>
        <v>7812949</v>
      </c>
      <c r="F93" s="27">
        <f>F83+F10</f>
        <v>4523286</v>
      </c>
      <c r="G93" s="28">
        <f>G83+G10</f>
        <v>3289663</v>
      </c>
      <c r="H93" s="28">
        <f>H83+H10</f>
        <v>6701429</v>
      </c>
      <c r="I93" s="28">
        <f>I83+I10</f>
        <v>4197706</v>
      </c>
      <c r="J93" s="27">
        <f>J79+J10</f>
        <v>0</v>
      </c>
      <c r="K93" s="29">
        <f>K79+K10</f>
        <v>0</v>
      </c>
      <c r="L93" s="27">
        <f>L83+L10</f>
        <v>4197706</v>
      </c>
      <c r="M93" s="27">
        <f>M83+M10</f>
        <v>2503723</v>
      </c>
      <c r="N93" s="119">
        <f>+N79+N10</f>
        <v>0</v>
      </c>
      <c r="O93" s="120"/>
      <c r="P93" s="29">
        <f>P79+P10</f>
        <v>0</v>
      </c>
      <c r="Q93" s="27">
        <f>Q83+Q10</f>
        <v>2503723</v>
      </c>
    </row>
    <row r="95" spans="1:10" ht="11.25">
      <c r="A95" s="105" t="s">
        <v>24</v>
      </c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7" ht="11.25">
      <c r="A96" s="1" t="s">
        <v>25</v>
      </c>
      <c r="Q96" s="10"/>
    </row>
    <row r="97" spans="5:9" ht="11.25">
      <c r="E97" s="16"/>
      <c r="F97" s="16"/>
      <c r="G97" s="16"/>
      <c r="H97" s="16"/>
      <c r="I97" s="16"/>
    </row>
    <row r="98" ht="11.25">
      <c r="B98" s="26" t="s">
        <v>42</v>
      </c>
    </row>
    <row r="100" spans="7:9" ht="11.25">
      <c r="G100" s="11"/>
      <c r="H100" s="11"/>
      <c r="I100" s="7"/>
    </row>
    <row r="101" spans="7:9" ht="11.25">
      <c r="G101" s="11"/>
      <c r="H101" s="11"/>
      <c r="I101" s="7"/>
    </row>
  </sheetData>
  <sheetProtection/>
  <mergeCells count="158">
    <mergeCell ref="M77:M78"/>
    <mergeCell ref="N77:O78"/>
    <mergeCell ref="P77:P78"/>
    <mergeCell ref="Q77:Q78"/>
    <mergeCell ref="A72:A78"/>
    <mergeCell ref="C72:Q75"/>
    <mergeCell ref="N76:O76"/>
    <mergeCell ref="C77:C78"/>
    <mergeCell ref="D77:D78"/>
    <mergeCell ref="H77:H78"/>
    <mergeCell ref="I77:I78"/>
    <mergeCell ref="J77:J78"/>
    <mergeCell ref="K77:K78"/>
    <mergeCell ref="L77:L78"/>
    <mergeCell ref="A65:A71"/>
    <mergeCell ref="C65:Q68"/>
    <mergeCell ref="N69:O69"/>
    <mergeCell ref="C70:C71"/>
    <mergeCell ref="D70:D71"/>
    <mergeCell ref="H70:H71"/>
    <mergeCell ref="P70:P71"/>
    <mergeCell ref="Q70:Q71"/>
    <mergeCell ref="A57:A64"/>
    <mergeCell ref="C57:Q60"/>
    <mergeCell ref="N61:O61"/>
    <mergeCell ref="C62:C64"/>
    <mergeCell ref="D62:D64"/>
    <mergeCell ref="H62:H64"/>
    <mergeCell ref="K62:K64"/>
    <mergeCell ref="L62:L64"/>
    <mergeCell ref="M53:M56"/>
    <mergeCell ref="N53:O56"/>
    <mergeCell ref="I70:I71"/>
    <mergeCell ref="J70:J71"/>
    <mergeCell ref="K70:K71"/>
    <mergeCell ref="L70:L71"/>
    <mergeCell ref="M70:M71"/>
    <mergeCell ref="N70:O71"/>
    <mergeCell ref="P53:P56"/>
    <mergeCell ref="Q53:Q56"/>
    <mergeCell ref="C79:Q82"/>
    <mergeCell ref="N83:O83"/>
    <mergeCell ref="M62:M64"/>
    <mergeCell ref="N62:O64"/>
    <mergeCell ref="P62:P64"/>
    <mergeCell ref="Q62:Q64"/>
    <mergeCell ref="I62:I64"/>
    <mergeCell ref="J62:J64"/>
    <mergeCell ref="D53:D56"/>
    <mergeCell ref="H53:H56"/>
    <mergeCell ref="I53:I56"/>
    <mergeCell ref="J53:J56"/>
    <mergeCell ref="K53:K56"/>
    <mergeCell ref="L53:L56"/>
    <mergeCell ref="N93:O93"/>
    <mergeCell ref="A1:Q1"/>
    <mergeCell ref="C93:D93"/>
    <mergeCell ref="C85:C87"/>
    <mergeCell ref="D85:D87"/>
    <mergeCell ref="H85:H87"/>
    <mergeCell ref="I85:I87"/>
    <mergeCell ref="C92:Q92"/>
    <mergeCell ref="P85:P87"/>
    <mergeCell ref="Q85:Q87"/>
    <mergeCell ref="M85:M87"/>
    <mergeCell ref="J85:J87"/>
    <mergeCell ref="K85:K87"/>
    <mergeCell ref="L85:L87"/>
    <mergeCell ref="N85:O87"/>
    <mergeCell ref="M7:M8"/>
    <mergeCell ref="J7:L7"/>
    <mergeCell ref="M41:M43"/>
    <mergeCell ref="N41:O43"/>
    <mergeCell ref="K41:K4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A3:A8"/>
    <mergeCell ref="B3:B8"/>
    <mergeCell ref="C3:C8"/>
    <mergeCell ref="D3:D8"/>
    <mergeCell ref="E3:E8"/>
    <mergeCell ref="C20:C23"/>
    <mergeCell ref="D20:D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93:B93"/>
    <mergeCell ref="A95:J95"/>
    <mergeCell ref="A11:A14"/>
    <mergeCell ref="A80:A87"/>
    <mergeCell ref="K33:K35"/>
    <mergeCell ref="A15:A23"/>
    <mergeCell ref="C15:Q18"/>
    <mergeCell ref="N19:O19"/>
    <mergeCell ref="K20:K23"/>
    <mergeCell ref="L20:L23"/>
    <mergeCell ref="A24:A27"/>
    <mergeCell ref="C24:Q27"/>
    <mergeCell ref="L33:L35"/>
    <mergeCell ref="M33:M35"/>
    <mergeCell ref="N33:O35"/>
    <mergeCell ref="P33:P35"/>
    <mergeCell ref="Q33:Q35"/>
    <mergeCell ref="H33:H35"/>
    <mergeCell ref="I33:I35"/>
    <mergeCell ref="J33:J35"/>
    <mergeCell ref="H20:H23"/>
    <mergeCell ref="I20:I23"/>
    <mergeCell ref="J20:J23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J89:J91"/>
    <mergeCell ref="K89:K91"/>
    <mergeCell ref="L41:L43"/>
    <mergeCell ref="A44:A47"/>
    <mergeCell ref="C44:Q47"/>
    <mergeCell ref="P41:P43"/>
    <mergeCell ref="Q41:Q43"/>
    <mergeCell ref="A36:A43"/>
    <mergeCell ref="C36:Q39"/>
    <mergeCell ref="N40:O40"/>
    <mergeCell ref="C84:Q84"/>
    <mergeCell ref="A48:A56"/>
    <mergeCell ref="C48:Q51"/>
    <mergeCell ref="N52:O52"/>
    <mergeCell ref="C53:C56"/>
    <mergeCell ref="L89:L91"/>
    <mergeCell ref="M89:M91"/>
    <mergeCell ref="N89:O91"/>
    <mergeCell ref="P89:P91"/>
    <mergeCell ref="Q89:Q91"/>
    <mergeCell ref="C89:C91"/>
    <mergeCell ref="D89:D91"/>
    <mergeCell ref="H89:H91"/>
    <mergeCell ref="I89:I91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LI/227/14
z dnia   01.08.14r.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2014-07-31T09:56:50Z</cp:lastPrinted>
  <dcterms:created xsi:type="dcterms:W3CDTF">1998-12-09T13:02:10Z</dcterms:created>
  <dcterms:modified xsi:type="dcterms:W3CDTF">2014-08-04T09:09:14Z</dcterms:modified>
  <cp:category/>
  <cp:version/>
  <cp:contentType/>
  <cp:contentStatus/>
</cp:coreProperties>
</file>