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80" windowWidth="16380" windowHeight="1305" tabRatio="211" activeTab="0"/>
  </bookViews>
  <sheets>
    <sheet name="URG IV.19.19 zał. 10a" sheetId="1" r:id="rId1"/>
  </sheets>
  <definedNames>
    <definedName name="_xlnm._FilterDatabase" localSheetId="0" hidden="1">'URG IV.19.19 zał. 10a'!$A$3:$E$153</definedName>
    <definedName name="_xlnm.Print_Titles" localSheetId="0">'URG IV.19.19 zał. 10a'!$3:$3</definedName>
  </definedNames>
  <calcPr fullCalcOnLoad="1"/>
</workbook>
</file>

<file path=xl/sharedStrings.xml><?xml version="1.0" encoding="utf-8"?>
<sst xmlns="http://schemas.openxmlformats.org/spreadsheetml/2006/main" count="257" uniqueCount="157">
  <si>
    <t>Dział</t>
  </si>
  <si>
    <t>Paragraf</t>
  </si>
  <si>
    <t>B.D.</t>
  </si>
  <si>
    <t>Przedsięwzięcia sołectw</t>
  </si>
  <si>
    <t xml:space="preserve">Rozdział </t>
  </si>
  <si>
    <t>Plan wydatków</t>
  </si>
  <si>
    <t>Fundusz Sołecki Gmina Piecki</t>
  </si>
  <si>
    <t>Kwota planu</t>
  </si>
  <si>
    <t>OGÓŁEM</t>
  </si>
  <si>
    <t>OGÓŁEM wydatki bieżące</t>
  </si>
  <si>
    <t>OGÓŁEM wydatki majątkowe</t>
  </si>
  <si>
    <t>RAZEM (20)</t>
  </si>
  <si>
    <t>FUNDUSZ SOŁECKI 2019</t>
  </si>
  <si>
    <t>Zakup narzędzi i akcesoriów do utrzymania czystości we wsi</t>
  </si>
  <si>
    <t>Zakup ozdób do wieńca dożynkowego</t>
  </si>
  <si>
    <t>Przedsięwzięcia Sołectwa                          Krutyński Piecek (1012)</t>
  </si>
  <si>
    <t>RAZEM (1012)</t>
  </si>
  <si>
    <t>Przedsięwzięcia Sołectwa                                Babięta (1001)</t>
  </si>
  <si>
    <t>RAZEM (1001)</t>
  </si>
  <si>
    <t>Przedsięwzięcia Sołectwa                                                   Dłużec (1005)</t>
  </si>
  <si>
    <t>RAZEM (1005)</t>
  </si>
  <si>
    <t>Przedsięwzięcia Sołectwa                                                 Gant (1007)</t>
  </si>
  <si>
    <t>RAZEM (1007)</t>
  </si>
  <si>
    <t>Przedsięwzięcia Sołectwa                        Bobrówko (1002)</t>
  </si>
  <si>
    <t>RAZEM (1002)</t>
  </si>
  <si>
    <t>Przedsięwzięcia Sołectwa                                                            Brejdyny (1003)</t>
  </si>
  <si>
    <t>RAZEM (1003)</t>
  </si>
  <si>
    <t>Przedsięwzięcia Sołectwa                                                            Cierzpięty (1004)</t>
  </si>
  <si>
    <t>RAZEM (1004)</t>
  </si>
  <si>
    <t>Przedsięwzięcia Sołectwa                              Szklarnia (1022)</t>
  </si>
  <si>
    <t>RAZEM (1022)</t>
  </si>
  <si>
    <t>Przedsięwzięcia Sołectwa                               Stare Kiełbonki (1021)</t>
  </si>
  <si>
    <t>RAZEM (1021)</t>
  </si>
  <si>
    <t>Przedsięwzięcia Sołectwa                           Mojtyny (1015)</t>
  </si>
  <si>
    <t>RAZEM (1015)</t>
  </si>
  <si>
    <t>Przedsięwzięcia Sołectwa                                        Głogno (1008)</t>
  </si>
  <si>
    <t>RAZEM (1008)</t>
  </si>
  <si>
    <t>Przedsięwzięcia Sołectwa                                       Lipowo (1013)</t>
  </si>
  <si>
    <t>RAZEM (1013)</t>
  </si>
  <si>
    <t>Przedsięwzięcia Sołectwa                                     Machary (1014)</t>
  </si>
  <si>
    <t>RAZEM (1014)</t>
  </si>
  <si>
    <t>Przedsięwzięcia Sołectwa                                          Zgon (1023)</t>
  </si>
  <si>
    <t>Przedsięwzięcia Sołectwa                                      Zyzdrojowy Piecek (1024)</t>
  </si>
  <si>
    <t>RAZEM (1023)</t>
  </si>
  <si>
    <t>RAZEM (1024)</t>
  </si>
  <si>
    <t>Przedsięwzięcia Sołectwa                                                Krutyń (1011)</t>
  </si>
  <si>
    <t>RAZEM (1011)</t>
  </si>
  <si>
    <t>Przedsięwzięcia Sołectwa                Nowe Kiełbonki (1017)</t>
  </si>
  <si>
    <t>RAZEM (1017)</t>
  </si>
  <si>
    <t>Przedsięwzięcia Sołectwa Prusinowo (1019)</t>
  </si>
  <si>
    <t>RAZEM (1019)</t>
  </si>
  <si>
    <t>Przedsięwzięcia Sołectwa                                         Rosocha (1020)</t>
  </si>
  <si>
    <t>Przedsięwzięcia Sołectwa                                       Piecki (1018)</t>
  </si>
  <si>
    <t>RAZEM (1018)</t>
  </si>
  <si>
    <t>RAZEM (1016)</t>
  </si>
  <si>
    <t>Przedsięwzięcia Sołectwa                     Nawiady (1016)</t>
  </si>
  <si>
    <t>Przedsięwzięcia Sołectwa                                      Goleń (1009)</t>
  </si>
  <si>
    <t>RAZEM (1009)</t>
  </si>
  <si>
    <t>Przedsięwzięcia Sołectwa Jakubowo (1010)</t>
  </si>
  <si>
    <t>RAZEM (1010)</t>
  </si>
  <si>
    <t>Przedsięwzięcia Sołectwa                        Dobry Lasek (1006)</t>
  </si>
  <si>
    <t>RAZEM (1006)</t>
  </si>
  <si>
    <t>Remont drogi gminnej – odcinek drogi do posesji nr 43</t>
  </si>
  <si>
    <t>Projekt oświetlenia drogowego w m. Babięta – od drogi krajowej nr 58 do końca zabudowań</t>
  </si>
  <si>
    <t>Remont drogi w miejscowości Krawno - kontynuacja</t>
  </si>
  <si>
    <t>Zakup oleju i paliwa do kosiarki, żyłki (na potrzeby wykaszania boiska i placu zabaw)</t>
  </si>
  <si>
    <t>Serwis kosiarki</t>
  </si>
  <si>
    <t xml:space="preserve">Budowa siłowni zewnętrznej na dz. nr 32/2 obręb Bobrówko </t>
  </si>
  <si>
    <t>Odwodnienie i zagospodarowanie dz. nr 90/3 obręb Brejdyny</t>
  </si>
  <si>
    <t>Wykaszanie publicznych terenów zieleni w m. Brejdyny</t>
  </si>
  <si>
    <t>Organizacja konkursów i warsztatów dla mieszkańców sołectwa Brejdyny</t>
  </si>
  <si>
    <t>Wykaszanie publicznych terenów zieleni w m. Cierzpięty</t>
  </si>
  <si>
    <t>Organizacja konkursów i warsztatów dla mieszkańców sołectwa Cierzpięty</t>
  </si>
  <si>
    <t>Wykończenie altany na działce sołeckiej (ocieplenie budynku, wykończenie wnętrza)</t>
  </si>
  <si>
    <t>Doposażenie świetlicy wiejskiej (zakup m.in. szafek, chemii gospodarczej, opału)</t>
  </si>
  <si>
    <t>Zakup namiotu biesiadnego</t>
  </si>
  <si>
    <t>Plaża wiejska - przedłużenie dachu wiaty oraz doposażenie placu zabaw</t>
  </si>
  <si>
    <t>Wykaszanie publicznych terenów zieleni w m. Dłużec</t>
  </si>
  <si>
    <t>Organizacja konkursów i warsztatów dla mieszkańców sołectwa Dłużec</t>
  </si>
  <si>
    <t>Zakup paliwa, żyłki do kosiarki</t>
  </si>
  <si>
    <t>Organizacja konkursów i warsztatów dla mieszkańców sołectwa Dobry Lasek</t>
  </si>
  <si>
    <t>Remont świetlicy – remont korytarza i schodów wejściowych</t>
  </si>
  <si>
    <t>Koszenie terenów zieleni przy świetlicy</t>
  </si>
  <si>
    <t>Wymiana zamków w drzwiach do świetlicy i pomieszczenia gospodarczego</t>
  </si>
  <si>
    <t>Montaż progów zwalniających na drogach gminnych w miejscowościach Głogno i Rutkowo</t>
  </si>
  <si>
    <t>Doposażenie świetlicy wiejskiej (zakup art. gospodarstwa domowego, chemii gospodarczej, opału)</t>
  </si>
  <si>
    <t xml:space="preserve"> Świetlica wiejska - wynajęcie przenośnej toalety </t>
  </si>
  <si>
    <t xml:space="preserve">Zakup materiału do ogrodzenia cmentarza w m. Żabieniec  </t>
  </si>
  <si>
    <t>Wykaszanie publicznych terenów  zieleni w m. Jakubowo</t>
  </si>
  <si>
    <t>Naprawa dróg gminnych w okresie jesiennym</t>
  </si>
  <si>
    <t>Centrum integracyjne na wolnym powietrzu – ogrodzenie terenu przy boisku do piłki siatkowej</t>
  </si>
  <si>
    <t>Centrum integracyjne na wolnym powietrzu – zakup ławek</t>
  </si>
  <si>
    <t>Wykaszanie publicznych terenów  zieleni w m. Krutyń</t>
  </si>
  <si>
    <t>Organizacja świątecznych konkursów i warsztatów dla dzieci z sołectwa Krutyń</t>
  </si>
  <si>
    <t>Wykonanie projektu na utwardzenie drogi gminnej (dz. nr ewid. 43 obręb Krutyński Piecek)</t>
  </si>
  <si>
    <t>Organizacja konkursów i warsztatów dla mieszkańców z sołectwa Krutyński Piecek</t>
  </si>
  <si>
    <t>Wykaszanie publicznych terenów zieleni w m. Lipowo</t>
  </si>
  <si>
    <t>Koszenie cmentarza komunalnego znajdującego się w m. Lipowo</t>
  </si>
  <si>
    <t>Zakup i montaż metalowej gabloty informacyjnej przy świetlicy oraz przeniesienie starej tablicy na drugi koniec wsi</t>
  </si>
  <si>
    <t>Zakup i montaż stojaka na rowery przy placu zabaw</t>
  </si>
  <si>
    <t>Projekt oświetlenia drogowego przy drodze gminnej w m. Machary</t>
  </si>
  <si>
    <t>Doposażenie placu zabaw w m. Machary oraz budowa siłowni zewnętrznej</t>
  </si>
  <si>
    <t>Zakup siatek do bramek oraz farby do pomalowania bramek</t>
  </si>
  <si>
    <t>Kąpielisko wiejskie – zakup 2 szt. ławostołów</t>
  </si>
  <si>
    <t>Kąpielisko wiejskie – wywóz śmieci w okresie letnim</t>
  </si>
  <si>
    <t>Świetlica wiejska – wywóz nieczystości płynnych</t>
  </si>
  <si>
    <t>Organizacja konkursów i warsztatów dla mieszkańców z sołectwa Mojtyny</t>
  </si>
  <si>
    <t xml:space="preserve">Kąpielisko wiejskie – zakup, dostarczenie i rozplantowanie piachu </t>
  </si>
  <si>
    <t>Wykonanie i zamontowanie tablic informacyjnych przydrożnych z numeracją domów</t>
  </si>
  <si>
    <t>Organizacja konkursów i warsztatów dla mieszkańców sołectwa Nawiady</t>
  </si>
  <si>
    <t xml:space="preserve">Zakup 10 szt. zestawu piknikowego (2 ławki + stół składane z oparciem) </t>
  </si>
  <si>
    <t>Zakup impregnatu do konserwacji ławostołów i pomostu</t>
  </si>
  <si>
    <t>Kąpielisko wiejskie w Nowym Zyzdroju – zakup ławostołu</t>
  </si>
  <si>
    <t>Kąpielisko wiejskie w Nowym Zyzdroju – wykonanie stołu</t>
  </si>
  <si>
    <t>Kąpielisko wiejskie w Nowym Zyzdroju – konserwacja poręczy schodowej</t>
  </si>
  <si>
    <t>Wykonanie ogrodzenia cmentarza w Nowym Zyzdroju</t>
  </si>
  <si>
    <t>Kąpielisko wiejskie w Nowych Kiełbonkach – wywóz śmieci w okresie letnim</t>
  </si>
  <si>
    <t>Zagospodarowanie działki sołeckiej w m. Czaszkowo (wyrównanie terenu i przygotowanie go pod boisko, nasadzenie roślin, przygotowanie miejsca pod ognisko)</t>
  </si>
  <si>
    <t>Zakup oraz zaprojektowanie i nasadzenie roślin ozdobnych w m. Piecki</t>
  </si>
  <si>
    <t>Wykonanie i zamontowanie tablic informacyjnych przydrożnych z nazwami ulic Wiśniowa, Agrestowa, Malinowa</t>
  </si>
  <si>
    <t xml:space="preserve">Siłownia gminna w budynku GOKSiR „Pegaz” - malowanie pomieszczenia </t>
  </si>
  <si>
    <t>Siłownia gminna w budynku GOKSiR „Pegaz” - zakup urządzeń i sprzętu sportowego</t>
  </si>
  <si>
    <t>Organizacja konkursów i warsztatów dla mieszkańców z sołectwa Piecki podczas dożynek oraz z okazji Dnia Dziecka</t>
  </si>
  <si>
    <t>Kąpielisko wiejskie – wykonanie tablicy informacyjno-promocyjnej</t>
  </si>
  <si>
    <t>Kąpielisko wiejskie – zakup ławostołu</t>
  </si>
  <si>
    <t>Zakup paliwa, oleju, żyłki do kosiarki</t>
  </si>
  <si>
    <t>Świetlica wiejska – wyposażenie świetlicy (zakup wieży HI FI, środków czystości)</t>
  </si>
  <si>
    <t>Kąpielisko wiejskie – rekultywacja i wyrównanie terenu, wykonanie płotu żerdziowego (ok 90 mb)</t>
  </si>
  <si>
    <t>Świetlica wiejska – remont świetlicy (wykonanie toalety, doprowadzenie wody i kanalizacji, montaż szamba, wymiana pokrycia dachowego nad korytarzem, wytyczenie granic działki)</t>
  </si>
  <si>
    <t>Kąpielisko w St. Kiełbonkach – wywóz śmieci w okresie letnim</t>
  </si>
  <si>
    <t>Kąpielisko w St. Kiełbonkach – utworzenie boiska do siatkówki plażowej</t>
  </si>
  <si>
    <t>Świetlica wiejska – doposażenie świetlicy (m. in. zakup nagrzewnic elektrycznych, sprzętu nagłaśniającego, uchwytów do kolumn i rzutnika, kabli do oświetlenia (2 stroboskopy), szafki serwerowej, szafki gabloty, tablic korkowych, środków czystości).</t>
  </si>
  <si>
    <t>Wykonanie i zamontowanie tablic informacyjnych przydrożnych z numeracją domów do m. Ławny Lasek oraz znaków drogowych</t>
  </si>
  <si>
    <t>Organizacja konkursów i warsztatów dla mieszkańców z sołectwa Stare Kiełbonki</t>
  </si>
  <si>
    <t>Boisko wiejskie – utrzymanie boiska (wykaszanie i wałowanie)</t>
  </si>
  <si>
    <t>Projekt oświetlenia w miejscowości Szklarnia</t>
  </si>
  <si>
    <t>Ogrodzenie terenu hydroforni w m. Krzywy Róg, wyrównanie terenu pod altankę, wykonanie altanki</t>
  </si>
  <si>
    <t>Zakup sprzętu grającego</t>
  </si>
  <si>
    <t>Zakup podkaszarki oraz  paliwa do kosiarki</t>
  </si>
  <si>
    <t>Organizacja konkursów i warsztatów dla mieszkańców z sołectwa Szklarnia</t>
  </si>
  <si>
    <t>Wyrównanie terenu gminnego w m. Szklarnia (zejście do jeziora)</t>
  </si>
  <si>
    <t>Działka rekreacyjna sołecka (dz. nr 60 obręb Zgon) - budowa pomostu  oraz nawiezienie i rozplantowanie piasku</t>
  </si>
  <si>
    <t>Remont drogi dojazdowej do wiejskiego szamba (dz. nr 159 obręb Zyzdrojowy Piecek)</t>
  </si>
  <si>
    <t>Organizacja konkursów i warsztatów dla mieszkańców z sołectwa Zyzdrojowy Piecek</t>
  </si>
  <si>
    <t>Działka sołecka – przygotowanie  miejsca do rozpalania ogniska</t>
  </si>
  <si>
    <t xml:space="preserve">Działka sołecka - zakup dwóch ławostołów </t>
  </si>
  <si>
    <t>Konserwacja i wymiana lamp oświetleniowych w budynku OSP</t>
  </si>
  <si>
    <t>Dobudowa małej architektury na działce sołeckiej w Dobrym Lasku - urządzenia siłowni zewnętrznej</t>
  </si>
  <si>
    <t>Kąpielisko wiejskie w Goleni – budowa pomostu</t>
  </si>
  <si>
    <t>Krutyń - budowa chodników wzdłuż drogi  nr 11/69 (od sklepu w kierunku lasu)</t>
  </si>
  <si>
    <t>Kąpielisko wiejskie w  m. Mojtyny – budowa pomostu</t>
  </si>
  <si>
    <t>Kąpielisko wiejskie w m. Nawiady – wynajęcie przenośnej toalety w okresie 15.06.2018-15.09.2018 r.</t>
  </si>
  <si>
    <t xml:space="preserve">Kąpielisko wiejskie w m. Nawiady – zakup wiaty biesiadnej przestawnej w kształcie wielokąta </t>
  </si>
  <si>
    <t>Boisko wiejskie w m. Nowe Kiełbonki – doposażenie siłowni zewnętrznej, budowa placu zabaw</t>
  </si>
  <si>
    <t>Zagospodarowanie działki sołeckiej w m. Zyzdrojowy Piecek -  dobudowa obiektów małej architektury – plac zabaw i siłownia zewnętrzna</t>
  </si>
  <si>
    <r>
      <rPr>
        <b/>
        <sz val="10"/>
        <rFont val="Arial"/>
        <family val="2"/>
      </rPr>
      <t>Załącznik nr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10 a</t>
    </r>
    <r>
      <rPr>
        <sz val="10"/>
        <rFont val="Arial"/>
        <family val="2"/>
      </rPr>
      <t xml:space="preserve"> do Uchwały Rady Gminy Piecki nr  IV/19/19  z dnia 18.01.2019 r.</t>
    </r>
  </si>
  <si>
    <t>Plany wydatków jednostek pomocniczych na 2019 r.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</si>
</sst>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  <numFmt numFmtId="186" formatCode="#,##0.000000000000000000"/>
    <numFmt numFmtId="187" formatCode="#,##0.0000000000000000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sz val="10"/>
      <name val="Liberation Serif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30" fillId="0" borderId="10" xfId="0" applyFont="1" applyBorder="1" applyAlignment="1">
      <alignment/>
    </xf>
    <xf numFmtId="0" fontId="30" fillId="33" borderId="10" xfId="0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0" borderId="10" xfId="0" applyNumberFormat="1" applyFont="1" applyBorder="1" applyAlignment="1">
      <alignment/>
    </xf>
    <xf numFmtId="2" fontId="30" fillId="33" borderId="10" xfId="0" applyNumberFormat="1" applyFont="1" applyFill="1" applyBorder="1" applyAlignment="1">
      <alignment/>
    </xf>
    <xf numFmtId="4" fontId="30" fillId="0" borderId="10" xfId="0" applyNumberFormat="1" applyFont="1" applyBorder="1" applyAlignment="1">
      <alignment wrapText="1"/>
    </xf>
    <xf numFmtId="4" fontId="30" fillId="0" borderId="10" xfId="0" applyNumberFormat="1" applyFont="1" applyBorder="1" applyAlignment="1">
      <alignment/>
    </xf>
    <xf numFmtId="4" fontId="30" fillId="33" borderId="10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1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3"/>
  <sheetViews>
    <sheetView tabSelected="1" zoomScale="98" zoomScaleNormal="98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0" sqref="F10"/>
    </sheetView>
  </sheetViews>
  <sheetFormatPr defaultColWidth="9.140625" defaultRowHeight="12.75"/>
  <cols>
    <col min="1" max="1" width="6.421875" style="0" customWidth="1"/>
    <col min="2" max="3" width="9.57421875" style="0" customWidth="1"/>
    <col min="4" max="4" width="36.8515625" style="0" customWidth="1"/>
    <col min="5" max="5" width="20.140625" style="0" customWidth="1"/>
    <col min="6" max="6" width="9.140625" style="30" customWidth="1"/>
  </cols>
  <sheetData>
    <row r="1" spans="1:5" ht="53.25" customHeight="1">
      <c r="A1" s="1" t="s">
        <v>6</v>
      </c>
      <c r="E1" s="31" t="s">
        <v>155</v>
      </c>
    </row>
    <row r="2" spans="1:5" ht="15.75" customHeight="1">
      <c r="A2" s="2" t="s">
        <v>156</v>
      </c>
      <c r="E2" s="23"/>
    </row>
    <row r="3" spans="1:6" ht="21.75" customHeight="1">
      <c r="A3" s="26" t="s">
        <v>0</v>
      </c>
      <c r="B3" s="27" t="s">
        <v>4</v>
      </c>
      <c r="C3" s="26" t="s">
        <v>1</v>
      </c>
      <c r="D3" s="28" t="s">
        <v>3</v>
      </c>
      <c r="E3" s="26" t="s">
        <v>5</v>
      </c>
      <c r="F3" s="32"/>
    </row>
    <row r="4" spans="1:6" ht="30.75" customHeight="1">
      <c r="A4" s="8" t="s">
        <v>0</v>
      </c>
      <c r="B4" s="8" t="s">
        <v>4</v>
      </c>
      <c r="C4" s="8" t="s">
        <v>1</v>
      </c>
      <c r="D4" s="9" t="s">
        <v>17</v>
      </c>
      <c r="E4" s="8" t="s">
        <v>7</v>
      </c>
      <c r="F4" s="32"/>
    </row>
    <row r="5" spans="1:6" ht="24.75" customHeight="1">
      <c r="A5" s="16">
        <v>600</v>
      </c>
      <c r="B5" s="16">
        <v>60016</v>
      </c>
      <c r="C5" s="16">
        <v>4270</v>
      </c>
      <c r="D5" s="24" t="s">
        <v>62</v>
      </c>
      <c r="E5" s="17">
        <v>4500</v>
      </c>
      <c r="F5" s="32"/>
    </row>
    <row r="6" spans="1:6" ht="25.5">
      <c r="A6" s="16">
        <v>600</v>
      </c>
      <c r="B6" s="16">
        <v>60016</v>
      </c>
      <c r="C6" s="16">
        <v>4270</v>
      </c>
      <c r="D6" s="24" t="s">
        <v>64</v>
      </c>
      <c r="E6" s="17">
        <v>4500</v>
      </c>
      <c r="F6" s="32"/>
    </row>
    <row r="7" spans="1:6" ht="27" customHeight="1">
      <c r="A7" s="16">
        <v>900</v>
      </c>
      <c r="B7" s="16">
        <v>90004</v>
      </c>
      <c r="C7" s="16">
        <v>4210</v>
      </c>
      <c r="D7" s="24" t="s">
        <v>65</v>
      </c>
      <c r="E7" s="17">
        <v>1267.08</v>
      </c>
      <c r="F7" s="32"/>
    </row>
    <row r="8" spans="1:6" ht="15.75" customHeight="1">
      <c r="A8" s="16">
        <v>900</v>
      </c>
      <c r="B8" s="16">
        <v>90004</v>
      </c>
      <c r="C8" s="16">
        <v>4300</v>
      </c>
      <c r="D8" s="24" t="s">
        <v>66</v>
      </c>
      <c r="E8" s="17">
        <v>300</v>
      </c>
      <c r="F8" s="32"/>
    </row>
    <row r="9" spans="1:6" ht="25.5">
      <c r="A9" s="16">
        <v>900</v>
      </c>
      <c r="B9" s="16">
        <v>90015</v>
      </c>
      <c r="C9" s="16">
        <v>4300</v>
      </c>
      <c r="D9" s="24" t="s">
        <v>63</v>
      </c>
      <c r="E9" s="17">
        <v>5000</v>
      </c>
      <c r="F9" s="32"/>
    </row>
    <row r="10" spans="1:6" ht="15.75">
      <c r="A10" s="35" t="s">
        <v>18</v>
      </c>
      <c r="B10" s="35"/>
      <c r="C10" s="35"/>
      <c r="D10" s="35"/>
      <c r="E10" s="5">
        <f>SUBTOTAL(9,E5:E9)</f>
        <v>15567.08</v>
      </c>
      <c r="F10" s="32"/>
    </row>
    <row r="11" spans="1:6" ht="31.5" customHeight="1">
      <c r="A11" s="8" t="s">
        <v>0</v>
      </c>
      <c r="B11" s="8" t="s">
        <v>4</v>
      </c>
      <c r="C11" s="8" t="s">
        <v>1</v>
      </c>
      <c r="D11" s="9" t="s">
        <v>23</v>
      </c>
      <c r="E11" s="8" t="s">
        <v>7</v>
      </c>
      <c r="F11" s="32"/>
    </row>
    <row r="12" spans="1:6" ht="27" customHeight="1">
      <c r="A12" s="15">
        <v>900</v>
      </c>
      <c r="B12" s="15">
        <v>90095</v>
      </c>
      <c r="C12" s="15">
        <v>6050</v>
      </c>
      <c r="D12" s="24" t="s">
        <v>67</v>
      </c>
      <c r="E12" s="17">
        <v>12951.47</v>
      </c>
      <c r="F12" s="32"/>
    </row>
    <row r="13" spans="1:6" ht="16.5" customHeight="1">
      <c r="A13" s="35" t="s">
        <v>24</v>
      </c>
      <c r="B13" s="35"/>
      <c r="C13" s="35"/>
      <c r="D13" s="35"/>
      <c r="E13" s="5">
        <f>SUBTOTAL(9,E12:E12)</f>
        <v>12951.47</v>
      </c>
      <c r="F13" s="32"/>
    </row>
    <row r="14" spans="1:6" ht="33.75" customHeight="1">
      <c r="A14" s="8" t="s">
        <v>0</v>
      </c>
      <c r="B14" s="14" t="s">
        <v>4</v>
      </c>
      <c r="C14" s="8" t="s">
        <v>1</v>
      </c>
      <c r="D14" s="9" t="s">
        <v>25</v>
      </c>
      <c r="E14" s="8" t="s">
        <v>7</v>
      </c>
      <c r="F14" s="32"/>
    </row>
    <row r="15" spans="1:6" ht="24.75" customHeight="1">
      <c r="A15" s="16">
        <v>900</v>
      </c>
      <c r="B15" s="16">
        <v>90004</v>
      </c>
      <c r="C15" s="16">
        <v>4300</v>
      </c>
      <c r="D15" s="24" t="s">
        <v>69</v>
      </c>
      <c r="E15" s="17">
        <v>3500</v>
      </c>
      <c r="F15" s="32"/>
    </row>
    <row r="16" spans="1:6" ht="28.5" customHeight="1">
      <c r="A16" s="16">
        <v>900</v>
      </c>
      <c r="B16" s="16">
        <v>90095</v>
      </c>
      <c r="C16" s="16">
        <v>4300</v>
      </c>
      <c r="D16" s="24" t="s">
        <v>68</v>
      </c>
      <c r="E16" s="17">
        <v>20000</v>
      </c>
      <c r="F16" s="32"/>
    </row>
    <row r="17" spans="1:6" ht="27.75" customHeight="1">
      <c r="A17" s="16">
        <v>921</v>
      </c>
      <c r="B17" s="16">
        <v>92195</v>
      </c>
      <c r="C17" s="16">
        <v>4210</v>
      </c>
      <c r="D17" s="24" t="s">
        <v>70</v>
      </c>
      <c r="E17" s="17">
        <v>588.89</v>
      </c>
      <c r="F17" s="32"/>
    </row>
    <row r="18" spans="1:6" ht="19.5" customHeight="1">
      <c r="A18" s="35" t="s">
        <v>26</v>
      </c>
      <c r="B18" s="35"/>
      <c r="C18" s="35"/>
      <c r="D18" s="35"/>
      <c r="E18" s="5">
        <f>SUBTOTAL(9,E15:E17)</f>
        <v>24088.89</v>
      </c>
      <c r="F18" s="32"/>
    </row>
    <row r="19" spans="1:6" ht="30.75" customHeight="1">
      <c r="A19" s="8" t="s">
        <v>0</v>
      </c>
      <c r="B19" s="8" t="s">
        <v>4</v>
      </c>
      <c r="C19" s="8" t="s">
        <v>1</v>
      </c>
      <c r="D19" s="9" t="s">
        <v>27</v>
      </c>
      <c r="E19" s="8" t="s">
        <v>7</v>
      </c>
      <c r="F19" s="32"/>
    </row>
    <row r="20" spans="1:6" ht="29.25" customHeight="1">
      <c r="A20" s="16">
        <v>900</v>
      </c>
      <c r="B20" s="16">
        <v>90004</v>
      </c>
      <c r="C20" s="16">
        <v>4300</v>
      </c>
      <c r="D20" s="24" t="s">
        <v>71</v>
      </c>
      <c r="E20" s="17">
        <v>2000</v>
      </c>
      <c r="F20" s="32"/>
    </row>
    <row r="21" spans="1:6" ht="24.75" customHeight="1">
      <c r="A21" s="16">
        <v>900</v>
      </c>
      <c r="B21" s="16">
        <v>90095</v>
      </c>
      <c r="C21" s="16">
        <v>4300</v>
      </c>
      <c r="D21" s="24" t="s">
        <v>73</v>
      </c>
      <c r="E21" s="17">
        <v>12645.2</v>
      </c>
      <c r="F21" s="32"/>
    </row>
    <row r="22" spans="1:6" ht="29.25" customHeight="1">
      <c r="A22" s="16">
        <v>921</v>
      </c>
      <c r="B22" s="16">
        <v>92195</v>
      </c>
      <c r="C22" s="16">
        <v>4210</v>
      </c>
      <c r="D22" s="24" t="s">
        <v>72</v>
      </c>
      <c r="E22" s="17">
        <v>500</v>
      </c>
      <c r="F22" s="32"/>
    </row>
    <row r="23" spans="1:6" ht="15" customHeight="1">
      <c r="A23" s="35" t="s">
        <v>28</v>
      </c>
      <c r="B23" s="35"/>
      <c r="C23" s="35"/>
      <c r="D23" s="35"/>
      <c r="E23" s="5">
        <f>SUBTOTAL(9,E20:E22)</f>
        <v>15145.2</v>
      </c>
      <c r="F23" s="32"/>
    </row>
    <row r="24" spans="1:6" ht="28.5" customHeight="1">
      <c r="A24" s="8" t="s">
        <v>0</v>
      </c>
      <c r="B24" s="13" t="s">
        <v>4</v>
      </c>
      <c r="C24" s="8" t="s">
        <v>1</v>
      </c>
      <c r="D24" s="9" t="s">
        <v>19</v>
      </c>
      <c r="E24" s="8" t="s">
        <v>7</v>
      </c>
      <c r="F24" s="32"/>
    </row>
    <row r="25" spans="1:6" ht="24.75" customHeight="1">
      <c r="A25" s="16">
        <v>900</v>
      </c>
      <c r="B25" s="16">
        <v>90004</v>
      </c>
      <c r="C25" s="16">
        <v>4300</v>
      </c>
      <c r="D25" s="24" t="s">
        <v>77</v>
      </c>
      <c r="E25" s="17">
        <v>3000</v>
      </c>
      <c r="F25" s="32"/>
    </row>
    <row r="26" spans="1:6" ht="25.5">
      <c r="A26" s="16">
        <v>900</v>
      </c>
      <c r="B26" s="16">
        <v>90095</v>
      </c>
      <c r="C26" s="16">
        <v>4300</v>
      </c>
      <c r="D26" s="24" t="s">
        <v>76</v>
      </c>
      <c r="E26" s="17">
        <v>7743.61</v>
      </c>
      <c r="F26" s="32"/>
    </row>
    <row r="27" spans="1:6" ht="25.5">
      <c r="A27" s="16">
        <v>921</v>
      </c>
      <c r="B27" s="16">
        <v>92109</v>
      </c>
      <c r="C27" s="16">
        <v>4210</v>
      </c>
      <c r="D27" s="24" t="s">
        <v>74</v>
      </c>
      <c r="E27" s="17">
        <v>5500</v>
      </c>
      <c r="F27" s="32"/>
    </row>
    <row r="28" spans="1:6" ht="16.5" customHeight="1">
      <c r="A28" s="16">
        <v>921</v>
      </c>
      <c r="B28" s="16">
        <v>92195</v>
      </c>
      <c r="C28" s="16">
        <v>4210</v>
      </c>
      <c r="D28" s="24" t="s">
        <v>75</v>
      </c>
      <c r="E28" s="17">
        <v>2500</v>
      </c>
      <c r="F28" s="32"/>
    </row>
    <row r="29" spans="1:6" ht="25.5">
      <c r="A29" s="16">
        <v>921</v>
      </c>
      <c r="B29" s="16">
        <v>92195</v>
      </c>
      <c r="C29" s="16">
        <v>4210</v>
      </c>
      <c r="D29" s="24" t="s">
        <v>78</v>
      </c>
      <c r="E29" s="17">
        <v>1000</v>
      </c>
      <c r="F29" s="32"/>
    </row>
    <row r="30" spans="1:6" ht="15.75" customHeight="1">
      <c r="A30" s="35" t="s">
        <v>20</v>
      </c>
      <c r="B30" s="35"/>
      <c r="C30" s="35"/>
      <c r="D30" s="35"/>
      <c r="E30" s="5">
        <f>SUBTOTAL(9,E25:E29)</f>
        <v>19743.61</v>
      </c>
      <c r="F30" s="32"/>
    </row>
    <row r="31" spans="1:6" ht="29.25" customHeight="1">
      <c r="A31" s="8" t="s">
        <v>0</v>
      </c>
      <c r="B31" s="8" t="s">
        <v>4</v>
      </c>
      <c r="C31" s="8" t="s">
        <v>1</v>
      </c>
      <c r="D31" s="9" t="s">
        <v>60</v>
      </c>
      <c r="E31" s="8" t="s">
        <v>7</v>
      </c>
      <c r="F31" s="32"/>
    </row>
    <row r="32" spans="1:6" ht="18.75" customHeight="1">
      <c r="A32" s="16">
        <v>900</v>
      </c>
      <c r="B32" s="16">
        <v>90004</v>
      </c>
      <c r="C32" s="16">
        <v>4210</v>
      </c>
      <c r="D32" s="24" t="s">
        <v>79</v>
      </c>
      <c r="E32" s="18">
        <v>200</v>
      </c>
      <c r="F32" s="32"/>
    </row>
    <row r="33" spans="1:6" ht="41.25" customHeight="1">
      <c r="A33" s="16">
        <v>900</v>
      </c>
      <c r="B33" s="16">
        <v>90095</v>
      </c>
      <c r="C33" s="16">
        <v>6050</v>
      </c>
      <c r="D33" s="25" t="s">
        <v>147</v>
      </c>
      <c r="E33" s="18">
        <v>12215.53</v>
      </c>
      <c r="F33" s="32"/>
    </row>
    <row r="34" spans="1:6" ht="25.5">
      <c r="A34" s="16">
        <v>921</v>
      </c>
      <c r="B34" s="16">
        <v>92195</v>
      </c>
      <c r="C34" s="16">
        <v>4210</v>
      </c>
      <c r="D34" s="24" t="s">
        <v>80</v>
      </c>
      <c r="E34" s="18">
        <v>1000</v>
      </c>
      <c r="F34" s="32"/>
    </row>
    <row r="35" spans="1:6" ht="21.75" customHeight="1">
      <c r="A35" s="35" t="s">
        <v>61</v>
      </c>
      <c r="B35" s="35"/>
      <c r="C35" s="35"/>
      <c r="D35" s="35"/>
      <c r="E35" s="5">
        <f>SUBTOTAL(9,E32:E34)</f>
        <v>13415.53</v>
      </c>
      <c r="F35" s="32"/>
    </row>
    <row r="36" spans="1:6" ht="35.25" customHeight="1">
      <c r="A36" s="8" t="s">
        <v>0</v>
      </c>
      <c r="B36" s="8" t="s">
        <v>4</v>
      </c>
      <c r="C36" s="8" t="s">
        <v>1</v>
      </c>
      <c r="D36" s="9" t="s">
        <v>21</v>
      </c>
      <c r="E36" s="8" t="s">
        <v>7</v>
      </c>
      <c r="F36" s="32"/>
    </row>
    <row r="37" spans="1:6" ht="21.75" customHeight="1">
      <c r="A37" s="15">
        <v>900</v>
      </c>
      <c r="B37" s="15">
        <v>90004</v>
      </c>
      <c r="C37" s="15">
        <v>4300</v>
      </c>
      <c r="D37" s="24" t="s">
        <v>82</v>
      </c>
      <c r="E37" s="17">
        <v>1000</v>
      </c>
      <c r="F37" s="32"/>
    </row>
    <row r="38" spans="1:6" ht="27.75" customHeight="1">
      <c r="A38" s="16">
        <v>921</v>
      </c>
      <c r="B38" s="16">
        <v>92109</v>
      </c>
      <c r="C38" s="16">
        <v>4270</v>
      </c>
      <c r="D38" s="24" t="s">
        <v>81</v>
      </c>
      <c r="E38" s="17">
        <v>10612.42</v>
      </c>
      <c r="F38" s="32"/>
    </row>
    <row r="39" spans="1:6" ht="29.25" customHeight="1">
      <c r="A39" s="16">
        <v>921</v>
      </c>
      <c r="B39" s="16">
        <v>92109</v>
      </c>
      <c r="C39" s="16">
        <v>4300</v>
      </c>
      <c r="D39" s="24" t="s">
        <v>83</v>
      </c>
      <c r="E39" s="17">
        <v>200</v>
      </c>
      <c r="F39" s="32"/>
    </row>
    <row r="40" spans="1:6" ht="21.75" customHeight="1">
      <c r="A40" s="35" t="s">
        <v>22</v>
      </c>
      <c r="B40" s="35"/>
      <c r="C40" s="35"/>
      <c r="D40" s="35"/>
      <c r="E40" s="5">
        <f>SUBTOTAL(9,E37:E39)</f>
        <v>11812.42</v>
      </c>
      <c r="F40" s="32"/>
    </row>
    <row r="41" spans="1:6" ht="32.25" customHeight="1">
      <c r="A41" s="8" t="s">
        <v>0</v>
      </c>
      <c r="B41" s="13" t="s">
        <v>4</v>
      </c>
      <c r="C41" s="8" t="s">
        <v>1</v>
      </c>
      <c r="D41" s="9" t="s">
        <v>35</v>
      </c>
      <c r="E41" s="8" t="s">
        <v>7</v>
      </c>
      <c r="F41" s="32"/>
    </row>
    <row r="42" spans="1:6" ht="39" customHeight="1">
      <c r="A42" s="16">
        <v>600</v>
      </c>
      <c r="B42" s="16">
        <v>60016</v>
      </c>
      <c r="C42" s="16">
        <v>6050</v>
      </c>
      <c r="D42" s="25" t="s">
        <v>84</v>
      </c>
      <c r="E42" s="18">
        <v>13000</v>
      </c>
      <c r="F42" s="32"/>
    </row>
    <row r="43" spans="1:6" ht="21.75" customHeight="1">
      <c r="A43" s="15">
        <v>900</v>
      </c>
      <c r="B43" s="15">
        <v>90004</v>
      </c>
      <c r="C43" s="15">
        <v>4210</v>
      </c>
      <c r="D43" s="24" t="s">
        <v>79</v>
      </c>
      <c r="E43" s="18">
        <v>200</v>
      </c>
      <c r="F43" s="32"/>
    </row>
    <row r="44" spans="1:6" ht="39" customHeight="1">
      <c r="A44" s="15">
        <v>921</v>
      </c>
      <c r="B44" s="15">
        <v>92109</v>
      </c>
      <c r="C44" s="15">
        <v>4210</v>
      </c>
      <c r="D44" s="24" t="s">
        <v>85</v>
      </c>
      <c r="E44" s="18">
        <v>1565.52</v>
      </c>
      <c r="F44" s="32"/>
    </row>
    <row r="45" spans="1:6" ht="20.25" customHeight="1">
      <c r="A45" s="35" t="s">
        <v>36</v>
      </c>
      <c r="B45" s="35"/>
      <c r="C45" s="35"/>
      <c r="D45" s="35"/>
      <c r="E45" s="5">
        <f>SUBTOTAL(9,E42:E44)</f>
        <v>14765.52</v>
      </c>
      <c r="F45" s="32"/>
    </row>
    <row r="46" spans="1:6" ht="28.5" customHeight="1">
      <c r="A46" s="8" t="s">
        <v>0</v>
      </c>
      <c r="B46" s="8" t="s">
        <v>4</v>
      </c>
      <c r="C46" s="8" t="s">
        <v>1</v>
      </c>
      <c r="D46" s="9" t="s">
        <v>56</v>
      </c>
      <c r="E46" s="8" t="s">
        <v>7</v>
      </c>
      <c r="F46" s="32"/>
    </row>
    <row r="47" spans="1:6" ht="27" customHeight="1">
      <c r="A47" s="16">
        <v>900</v>
      </c>
      <c r="B47" s="16">
        <v>90095</v>
      </c>
      <c r="C47" s="16">
        <v>6050</v>
      </c>
      <c r="D47" s="25" t="s">
        <v>148</v>
      </c>
      <c r="E47" s="17">
        <v>13795.21</v>
      </c>
      <c r="F47" s="32"/>
    </row>
    <row r="48" spans="1:6" ht="22.5" customHeight="1">
      <c r="A48" s="35" t="s">
        <v>57</v>
      </c>
      <c r="B48" s="35"/>
      <c r="C48" s="35"/>
      <c r="D48" s="35"/>
      <c r="E48" s="5">
        <f>SUBTOTAL(9,E47:E47)</f>
        <v>13795.21</v>
      </c>
      <c r="F48" s="32"/>
    </row>
    <row r="49" spans="1:6" ht="33" customHeight="1">
      <c r="A49" s="8" t="s">
        <v>0</v>
      </c>
      <c r="B49" s="8" t="s">
        <v>4</v>
      </c>
      <c r="C49" s="8" t="s">
        <v>1</v>
      </c>
      <c r="D49" s="9" t="s">
        <v>58</v>
      </c>
      <c r="E49" s="8" t="s">
        <v>7</v>
      </c>
      <c r="F49" s="32"/>
    </row>
    <row r="50" spans="1:6" ht="27" customHeight="1">
      <c r="A50" s="15">
        <v>600</v>
      </c>
      <c r="B50" s="15">
        <v>60016</v>
      </c>
      <c r="C50" s="15">
        <v>4270</v>
      </c>
      <c r="D50" s="24" t="s">
        <v>89</v>
      </c>
      <c r="E50" s="18">
        <v>2500</v>
      </c>
      <c r="F50" s="32"/>
    </row>
    <row r="51" spans="1:6" ht="28.5" customHeight="1">
      <c r="A51" s="15">
        <v>710</v>
      </c>
      <c r="B51" s="15">
        <v>71035</v>
      </c>
      <c r="C51" s="15">
        <v>4210</v>
      </c>
      <c r="D51" s="24" t="s">
        <v>87</v>
      </c>
      <c r="E51" s="18">
        <v>3000</v>
      </c>
      <c r="F51" s="32"/>
    </row>
    <row r="52" spans="1:6" ht="29.25" customHeight="1">
      <c r="A52" s="16">
        <v>900</v>
      </c>
      <c r="B52" s="16">
        <v>90004</v>
      </c>
      <c r="C52" s="16">
        <v>4300</v>
      </c>
      <c r="D52" s="24" t="s">
        <v>88</v>
      </c>
      <c r="E52" s="18">
        <v>2500</v>
      </c>
      <c r="F52" s="32"/>
    </row>
    <row r="53" spans="1:6" ht="27" customHeight="1">
      <c r="A53" s="16">
        <v>900</v>
      </c>
      <c r="B53" s="16">
        <v>90095</v>
      </c>
      <c r="C53" s="16">
        <v>4210</v>
      </c>
      <c r="D53" s="24" t="s">
        <v>91</v>
      </c>
      <c r="E53" s="18">
        <v>1000</v>
      </c>
      <c r="F53" s="32"/>
    </row>
    <row r="54" spans="1:6" ht="41.25" customHeight="1">
      <c r="A54" s="16">
        <v>900</v>
      </c>
      <c r="B54" s="16">
        <v>90095</v>
      </c>
      <c r="C54" s="16">
        <v>4300</v>
      </c>
      <c r="D54" s="24" t="s">
        <v>90</v>
      </c>
      <c r="E54" s="18">
        <v>3596</v>
      </c>
      <c r="F54" s="32"/>
    </row>
    <row r="55" spans="1:6" ht="25.5" customHeight="1">
      <c r="A55" s="16">
        <v>921</v>
      </c>
      <c r="B55" s="16">
        <v>92109</v>
      </c>
      <c r="C55" s="16">
        <v>4300</v>
      </c>
      <c r="D55" s="24" t="s">
        <v>86</v>
      </c>
      <c r="E55" s="18">
        <v>2000</v>
      </c>
      <c r="F55" s="32"/>
    </row>
    <row r="56" spans="1:6" ht="20.25" customHeight="1">
      <c r="A56" s="35" t="s">
        <v>59</v>
      </c>
      <c r="B56" s="35"/>
      <c r="C56" s="35"/>
      <c r="D56" s="35"/>
      <c r="E56" s="5">
        <f>SUBTOTAL(9,E50:E55)</f>
        <v>14596</v>
      </c>
      <c r="F56" s="32"/>
    </row>
    <row r="57" spans="1:6" ht="36" customHeight="1">
      <c r="A57" s="8" t="s">
        <v>0</v>
      </c>
      <c r="B57" s="8" t="s">
        <v>4</v>
      </c>
      <c r="C57" s="8" t="s">
        <v>1</v>
      </c>
      <c r="D57" s="12" t="s">
        <v>45</v>
      </c>
      <c r="E57" s="8" t="s">
        <v>7</v>
      </c>
      <c r="F57" s="32"/>
    </row>
    <row r="58" spans="1:6" ht="29.25" customHeight="1">
      <c r="A58" s="16">
        <v>600</v>
      </c>
      <c r="B58" s="16">
        <v>60016</v>
      </c>
      <c r="C58" s="16">
        <v>6050</v>
      </c>
      <c r="D58" s="25" t="s">
        <v>149</v>
      </c>
      <c r="E58" s="17">
        <v>16665.48</v>
      </c>
      <c r="F58" s="32"/>
    </row>
    <row r="59" spans="1:6" ht="27.75" customHeight="1">
      <c r="A59" s="16">
        <v>900</v>
      </c>
      <c r="B59" s="16">
        <v>90004</v>
      </c>
      <c r="C59" s="16">
        <v>4300</v>
      </c>
      <c r="D59" s="24" t="s">
        <v>92</v>
      </c>
      <c r="E59" s="17">
        <v>2000</v>
      </c>
      <c r="F59" s="32"/>
    </row>
    <row r="60" spans="1:6" ht="28.5" customHeight="1">
      <c r="A60" s="16">
        <v>921</v>
      </c>
      <c r="B60" s="16">
        <v>92195</v>
      </c>
      <c r="C60" s="16">
        <v>4210</v>
      </c>
      <c r="D60" s="24" t="s">
        <v>93</v>
      </c>
      <c r="E60" s="17">
        <v>1500</v>
      </c>
      <c r="F60" s="32"/>
    </row>
    <row r="61" spans="1:6" ht="24" customHeight="1">
      <c r="A61" s="35" t="s">
        <v>46</v>
      </c>
      <c r="B61" s="35"/>
      <c r="C61" s="35"/>
      <c r="D61" s="35"/>
      <c r="E61" s="5">
        <f>SUBTOTAL(9,E58:E60)</f>
        <v>20165.48</v>
      </c>
      <c r="F61" s="32"/>
    </row>
    <row r="62" spans="1:6" ht="36.75" customHeight="1">
      <c r="A62" s="8" t="s">
        <v>0</v>
      </c>
      <c r="B62" s="8" t="s">
        <v>4</v>
      </c>
      <c r="C62" s="8" t="s">
        <v>1</v>
      </c>
      <c r="D62" s="9" t="s">
        <v>15</v>
      </c>
      <c r="E62" s="8" t="s">
        <v>7</v>
      </c>
      <c r="F62" s="32"/>
    </row>
    <row r="63" spans="1:6" ht="37.5" customHeight="1">
      <c r="A63" s="15">
        <v>600</v>
      </c>
      <c r="B63" s="16">
        <v>60016</v>
      </c>
      <c r="C63" s="15">
        <v>4300</v>
      </c>
      <c r="D63" s="24" t="s">
        <v>94</v>
      </c>
      <c r="E63" s="18">
        <v>12668.65</v>
      </c>
      <c r="F63" s="32"/>
    </row>
    <row r="64" spans="1:6" ht="28.5" customHeight="1">
      <c r="A64" s="15">
        <v>921</v>
      </c>
      <c r="B64" s="16">
        <v>92195</v>
      </c>
      <c r="C64" s="15">
        <v>4210</v>
      </c>
      <c r="D64" s="24" t="s">
        <v>95</v>
      </c>
      <c r="E64" s="18">
        <v>1000</v>
      </c>
      <c r="F64" s="32"/>
    </row>
    <row r="65" spans="1:6" ht="21.75" customHeight="1">
      <c r="A65" s="35" t="s">
        <v>16</v>
      </c>
      <c r="B65" s="35"/>
      <c r="C65" s="35"/>
      <c r="D65" s="35"/>
      <c r="E65" s="5">
        <f>SUBTOTAL(9,E63:E64)</f>
        <v>13668.65</v>
      </c>
      <c r="F65" s="32"/>
    </row>
    <row r="66" spans="1:6" ht="36.75" customHeight="1">
      <c r="A66" s="8" t="s">
        <v>0</v>
      </c>
      <c r="B66" s="8" t="s">
        <v>4</v>
      </c>
      <c r="C66" s="8" t="s">
        <v>1</v>
      </c>
      <c r="D66" s="9" t="s">
        <v>37</v>
      </c>
      <c r="E66" s="8" t="s">
        <v>7</v>
      </c>
      <c r="F66" s="32"/>
    </row>
    <row r="67" spans="1:6" ht="29.25" customHeight="1">
      <c r="A67" s="16">
        <v>710</v>
      </c>
      <c r="B67" s="16">
        <v>71035</v>
      </c>
      <c r="C67" s="16">
        <v>4300</v>
      </c>
      <c r="D67" s="24" t="s">
        <v>97</v>
      </c>
      <c r="E67" s="17">
        <v>2000</v>
      </c>
      <c r="F67" s="32"/>
    </row>
    <row r="68" spans="1:6" ht="27" customHeight="1">
      <c r="A68" s="16">
        <v>900</v>
      </c>
      <c r="B68" s="16">
        <v>90004</v>
      </c>
      <c r="C68" s="16">
        <v>4300</v>
      </c>
      <c r="D68" s="24" t="s">
        <v>96</v>
      </c>
      <c r="E68" s="17">
        <v>5000</v>
      </c>
      <c r="F68" s="32"/>
    </row>
    <row r="69" spans="1:6" ht="16.5" customHeight="1">
      <c r="A69" s="16">
        <v>900</v>
      </c>
      <c r="B69" s="16">
        <v>90095</v>
      </c>
      <c r="C69" s="16">
        <v>4210</v>
      </c>
      <c r="D69" s="24" t="s">
        <v>145</v>
      </c>
      <c r="E69" s="17">
        <v>5000</v>
      </c>
      <c r="F69" s="32"/>
    </row>
    <row r="70" spans="1:6" ht="33.75" customHeight="1">
      <c r="A70" s="16">
        <v>900</v>
      </c>
      <c r="B70" s="16">
        <v>90095</v>
      </c>
      <c r="C70" s="16">
        <v>4300</v>
      </c>
      <c r="D70" s="24" t="s">
        <v>144</v>
      </c>
      <c r="E70" s="17">
        <v>4502.98</v>
      </c>
      <c r="F70" s="32"/>
    </row>
    <row r="71" spans="1:6" ht="42.75" customHeight="1">
      <c r="A71" s="16">
        <v>900</v>
      </c>
      <c r="B71" s="16">
        <v>90095</v>
      </c>
      <c r="C71" s="16">
        <v>4300</v>
      </c>
      <c r="D71" s="24" t="s">
        <v>98</v>
      </c>
      <c r="E71" s="17">
        <v>3000</v>
      </c>
      <c r="F71" s="32"/>
    </row>
    <row r="72" spans="1:6" ht="27" customHeight="1">
      <c r="A72" s="16">
        <v>900</v>
      </c>
      <c r="B72" s="16">
        <v>90095</v>
      </c>
      <c r="C72" s="16">
        <v>4300</v>
      </c>
      <c r="D72" s="24" t="s">
        <v>99</v>
      </c>
      <c r="E72" s="17">
        <v>1000</v>
      </c>
      <c r="F72" s="32"/>
    </row>
    <row r="73" spans="1:6" ht="16.5" customHeight="1">
      <c r="A73" s="35" t="s">
        <v>38</v>
      </c>
      <c r="B73" s="35"/>
      <c r="C73" s="35"/>
      <c r="D73" s="35"/>
      <c r="E73" s="5">
        <f>SUBTOTAL(9,E67:E72)</f>
        <v>20502.98</v>
      </c>
      <c r="F73" s="32"/>
    </row>
    <row r="74" spans="1:6" ht="30" customHeight="1">
      <c r="A74" s="8" t="s">
        <v>0</v>
      </c>
      <c r="B74" s="8" t="s">
        <v>4</v>
      </c>
      <c r="C74" s="8" t="s">
        <v>1</v>
      </c>
      <c r="D74" s="9" t="s">
        <v>39</v>
      </c>
      <c r="E74" s="8" t="s">
        <v>7</v>
      </c>
      <c r="F74" s="32"/>
    </row>
    <row r="75" spans="1:6" ht="32.25" customHeight="1">
      <c r="A75" s="16">
        <v>900</v>
      </c>
      <c r="B75" s="16">
        <v>90015</v>
      </c>
      <c r="C75" s="16">
        <v>6050</v>
      </c>
      <c r="D75" s="24" t="s">
        <v>100</v>
      </c>
      <c r="E75" s="20">
        <v>6046.71</v>
      </c>
      <c r="F75" s="32"/>
    </row>
    <row r="76" spans="1:6" ht="30" customHeight="1">
      <c r="A76" s="16">
        <v>900</v>
      </c>
      <c r="B76" s="16">
        <v>90095</v>
      </c>
      <c r="C76" s="16">
        <v>6050</v>
      </c>
      <c r="D76" s="24" t="s">
        <v>101</v>
      </c>
      <c r="E76" s="20">
        <v>16000</v>
      </c>
      <c r="F76" s="32"/>
    </row>
    <row r="77" spans="1:6" ht="30" customHeight="1">
      <c r="A77" s="15">
        <v>926</v>
      </c>
      <c r="B77" s="15">
        <v>92695</v>
      </c>
      <c r="C77" s="15">
        <v>4210</v>
      </c>
      <c r="D77" s="24" t="s">
        <v>102</v>
      </c>
      <c r="E77" s="20">
        <v>650</v>
      </c>
      <c r="F77" s="32"/>
    </row>
    <row r="78" spans="1:6" ht="20.25" customHeight="1">
      <c r="A78" s="35" t="s">
        <v>40</v>
      </c>
      <c r="B78" s="35"/>
      <c r="C78" s="35"/>
      <c r="D78" s="35"/>
      <c r="E78" s="5">
        <f>SUBTOTAL(9,E75:E77)</f>
        <v>22696.71</v>
      </c>
      <c r="F78" s="32"/>
    </row>
    <row r="79" spans="1:6" ht="30">
      <c r="A79" s="8" t="s">
        <v>0</v>
      </c>
      <c r="B79" s="13" t="s">
        <v>4</v>
      </c>
      <c r="C79" s="8" t="s">
        <v>1</v>
      </c>
      <c r="D79" s="9" t="s">
        <v>33</v>
      </c>
      <c r="E79" s="8" t="s">
        <v>7</v>
      </c>
      <c r="F79" s="32"/>
    </row>
    <row r="80" spans="1:6" ht="25.5">
      <c r="A80" s="16">
        <v>900</v>
      </c>
      <c r="B80" s="16">
        <v>90095</v>
      </c>
      <c r="C80" s="16">
        <v>4430</v>
      </c>
      <c r="D80" s="24" t="s">
        <v>104</v>
      </c>
      <c r="E80" s="17">
        <v>300</v>
      </c>
      <c r="F80" s="32"/>
    </row>
    <row r="81" spans="1:6" ht="27.75" customHeight="1">
      <c r="A81" s="16">
        <v>900</v>
      </c>
      <c r="B81" s="16">
        <v>90095</v>
      </c>
      <c r="C81" s="16">
        <v>4210</v>
      </c>
      <c r="D81" s="24" t="s">
        <v>103</v>
      </c>
      <c r="E81" s="17">
        <v>5600</v>
      </c>
      <c r="F81" s="32"/>
    </row>
    <row r="82" spans="1:6" ht="25.5">
      <c r="A82" s="16">
        <v>900</v>
      </c>
      <c r="B82" s="16">
        <v>90095</v>
      </c>
      <c r="C82" s="16">
        <v>6050</v>
      </c>
      <c r="D82" s="24" t="s">
        <v>150</v>
      </c>
      <c r="E82" s="17">
        <v>6948.34</v>
      </c>
      <c r="F82" s="32"/>
    </row>
    <row r="83" spans="1:6" ht="25.5">
      <c r="A83" s="16">
        <v>921</v>
      </c>
      <c r="B83" s="16">
        <v>92109</v>
      </c>
      <c r="C83" s="16">
        <v>4300</v>
      </c>
      <c r="D83" s="24" t="s">
        <v>105</v>
      </c>
      <c r="E83" s="17">
        <v>200</v>
      </c>
      <c r="F83" s="32"/>
    </row>
    <row r="84" spans="1:6" ht="25.5">
      <c r="A84" s="16">
        <v>921</v>
      </c>
      <c r="B84" s="16">
        <v>92195</v>
      </c>
      <c r="C84" s="16">
        <v>4210</v>
      </c>
      <c r="D84" s="24" t="s">
        <v>106</v>
      </c>
      <c r="E84" s="17">
        <v>1000</v>
      </c>
      <c r="F84" s="32"/>
    </row>
    <row r="85" spans="1:6" ht="15.75">
      <c r="A85" s="35" t="s">
        <v>34</v>
      </c>
      <c r="B85" s="35"/>
      <c r="C85" s="35"/>
      <c r="D85" s="35"/>
      <c r="E85" s="5">
        <f>SUBTOTAL(9,E80:E84)</f>
        <v>14048.34</v>
      </c>
      <c r="F85" s="32"/>
    </row>
    <row r="86" spans="1:6" ht="34.5" customHeight="1">
      <c r="A86" s="8" t="s">
        <v>0</v>
      </c>
      <c r="B86" s="8" t="s">
        <v>4</v>
      </c>
      <c r="C86" s="8" t="s">
        <v>1</v>
      </c>
      <c r="D86" s="9" t="s">
        <v>55</v>
      </c>
      <c r="E86" s="8" t="s">
        <v>7</v>
      </c>
      <c r="F86" s="32"/>
    </row>
    <row r="87" spans="1:6" ht="25.5">
      <c r="A87" s="16">
        <v>900</v>
      </c>
      <c r="B87" s="16">
        <v>90095</v>
      </c>
      <c r="C87" s="16">
        <v>4210</v>
      </c>
      <c r="D87" s="24" t="s">
        <v>111</v>
      </c>
      <c r="E87" s="17">
        <v>1200</v>
      </c>
      <c r="F87" s="32"/>
    </row>
    <row r="88" spans="1:6" ht="25.5">
      <c r="A88" s="16">
        <v>900</v>
      </c>
      <c r="B88" s="16">
        <v>90095</v>
      </c>
      <c r="C88" s="16">
        <v>4210</v>
      </c>
      <c r="D88" s="24" t="s">
        <v>110</v>
      </c>
      <c r="E88" s="17">
        <v>3900</v>
      </c>
      <c r="F88" s="32"/>
    </row>
    <row r="89" spans="1:6" ht="31.5" customHeight="1">
      <c r="A89" s="16">
        <v>900</v>
      </c>
      <c r="B89" s="16">
        <v>90095</v>
      </c>
      <c r="C89" s="16">
        <v>4300</v>
      </c>
      <c r="D89" s="24" t="s">
        <v>107</v>
      </c>
      <c r="E89" s="17">
        <v>900</v>
      </c>
      <c r="F89" s="32"/>
    </row>
    <row r="90" spans="1:6" ht="38.25" customHeight="1">
      <c r="A90" s="16">
        <v>900</v>
      </c>
      <c r="B90" s="16">
        <v>90095</v>
      </c>
      <c r="C90" s="16">
        <v>4300</v>
      </c>
      <c r="D90" s="24" t="s">
        <v>108</v>
      </c>
      <c r="E90" s="17">
        <v>1500</v>
      </c>
      <c r="F90" s="32"/>
    </row>
    <row r="91" spans="1:6" ht="38.25">
      <c r="A91" s="16">
        <v>900</v>
      </c>
      <c r="B91" s="16">
        <v>90095</v>
      </c>
      <c r="C91" s="16">
        <v>4300</v>
      </c>
      <c r="D91" s="24" t="s">
        <v>151</v>
      </c>
      <c r="E91" s="17">
        <v>170</v>
      </c>
      <c r="F91" s="32"/>
    </row>
    <row r="92" spans="1:6" ht="25.5">
      <c r="A92" s="16">
        <v>900</v>
      </c>
      <c r="B92" s="16">
        <v>90095</v>
      </c>
      <c r="C92" s="16">
        <v>4430</v>
      </c>
      <c r="D92" s="24" t="s">
        <v>104</v>
      </c>
      <c r="E92" s="17">
        <v>180</v>
      </c>
      <c r="F92" s="32"/>
    </row>
    <row r="93" spans="1:6" ht="38.25">
      <c r="A93" s="16">
        <v>900</v>
      </c>
      <c r="B93" s="16">
        <v>90095</v>
      </c>
      <c r="C93" s="16">
        <v>6050</v>
      </c>
      <c r="D93" s="24" t="s">
        <v>152</v>
      </c>
      <c r="E93" s="17">
        <v>13335.76</v>
      </c>
      <c r="F93" s="32"/>
    </row>
    <row r="94" spans="1:6" ht="25.5">
      <c r="A94" s="16">
        <v>921</v>
      </c>
      <c r="B94" s="16">
        <v>92195</v>
      </c>
      <c r="C94" s="16">
        <v>4210</v>
      </c>
      <c r="D94" s="24" t="s">
        <v>109</v>
      </c>
      <c r="E94" s="17">
        <v>4000</v>
      </c>
      <c r="F94" s="32"/>
    </row>
    <row r="95" spans="1:6" ht="23.25" customHeight="1">
      <c r="A95" s="35" t="s">
        <v>54</v>
      </c>
      <c r="B95" s="35"/>
      <c r="C95" s="35"/>
      <c r="D95" s="35"/>
      <c r="E95" s="5">
        <f>SUBTOTAL(9,E87:E94)</f>
        <v>25185.760000000002</v>
      </c>
      <c r="F95" s="32"/>
    </row>
    <row r="96" spans="1:6" ht="34.5" customHeight="1">
      <c r="A96" s="8" t="s">
        <v>0</v>
      </c>
      <c r="B96" s="8" t="s">
        <v>4</v>
      </c>
      <c r="C96" s="8" t="s">
        <v>1</v>
      </c>
      <c r="D96" s="9" t="s">
        <v>47</v>
      </c>
      <c r="E96" s="8" t="s">
        <v>7</v>
      </c>
      <c r="F96" s="32"/>
    </row>
    <row r="97" spans="1:6" ht="25.5">
      <c r="A97" s="16">
        <v>710</v>
      </c>
      <c r="B97" s="16">
        <v>71035</v>
      </c>
      <c r="C97" s="16">
        <v>4300</v>
      </c>
      <c r="D97" s="24" t="s">
        <v>115</v>
      </c>
      <c r="E97" s="17">
        <v>900</v>
      </c>
      <c r="F97" s="32"/>
    </row>
    <row r="98" spans="1:6" ht="25.5">
      <c r="A98" s="16">
        <v>900</v>
      </c>
      <c r="B98" s="16">
        <v>90095</v>
      </c>
      <c r="C98" s="16">
        <v>4430</v>
      </c>
      <c r="D98" s="24" t="s">
        <v>116</v>
      </c>
      <c r="E98" s="17">
        <v>100</v>
      </c>
      <c r="F98" s="32"/>
    </row>
    <row r="99" spans="1:6" ht="25.5">
      <c r="A99" s="16">
        <v>900</v>
      </c>
      <c r="B99" s="16">
        <v>90095</v>
      </c>
      <c r="C99" s="16">
        <v>4210</v>
      </c>
      <c r="D99" s="24" t="s">
        <v>112</v>
      </c>
      <c r="E99" s="17">
        <v>2800</v>
      </c>
      <c r="F99" s="32"/>
    </row>
    <row r="100" spans="1:6" ht="25.5">
      <c r="A100" s="16">
        <v>900</v>
      </c>
      <c r="B100" s="16">
        <v>90095</v>
      </c>
      <c r="C100" s="16">
        <v>4300</v>
      </c>
      <c r="D100" s="24" t="s">
        <v>113</v>
      </c>
      <c r="E100" s="17">
        <v>1000</v>
      </c>
      <c r="F100" s="32"/>
    </row>
    <row r="101" spans="1:6" ht="25.5">
      <c r="A101" s="16">
        <v>900</v>
      </c>
      <c r="B101" s="16">
        <v>90095</v>
      </c>
      <c r="C101" s="16">
        <v>4300</v>
      </c>
      <c r="D101" s="24" t="s">
        <v>114</v>
      </c>
      <c r="E101" s="17">
        <v>300</v>
      </c>
      <c r="F101" s="32"/>
    </row>
    <row r="102" spans="1:6" ht="38.25">
      <c r="A102" s="16">
        <v>900</v>
      </c>
      <c r="B102" s="16">
        <v>90095</v>
      </c>
      <c r="C102" s="16">
        <v>6050</v>
      </c>
      <c r="D102" s="24" t="s">
        <v>153</v>
      </c>
      <c r="E102" s="17">
        <v>7176.48</v>
      </c>
      <c r="F102" s="32"/>
    </row>
    <row r="103" spans="1:6" ht="21" customHeight="1">
      <c r="A103" s="35" t="s">
        <v>48</v>
      </c>
      <c r="B103" s="35"/>
      <c r="C103" s="35"/>
      <c r="D103" s="35"/>
      <c r="E103" s="5">
        <f>SUBTOTAL(9,E97:E102)</f>
        <v>12276.48</v>
      </c>
      <c r="F103" s="32"/>
    </row>
    <row r="104" spans="1:6" ht="36.75" customHeight="1">
      <c r="A104" s="8" t="s">
        <v>0</v>
      </c>
      <c r="B104" s="8" t="s">
        <v>4</v>
      </c>
      <c r="C104" s="8" t="s">
        <v>1</v>
      </c>
      <c r="D104" s="9" t="s">
        <v>52</v>
      </c>
      <c r="E104" s="8" t="s">
        <v>7</v>
      </c>
      <c r="F104" s="32"/>
    </row>
    <row r="105" spans="1:6" ht="57" customHeight="1">
      <c r="A105" s="15">
        <v>900</v>
      </c>
      <c r="B105" s="15">
        <v>90095</v>
      </c>
      <c r="C105" s="15">
        <v>4300</v>
      </c>
      <c r="D105" s="24" t="s">
        <v>117</v>
      </c>
      <c r="E105" s="21">
        <v>17000</v>
      </c>
      <c r="F105" s="32"/>
    </row>
    <row r="106" spans="1:6" ht="25.5">
      <c r="A106" s="15">
        <v>900</v>
      </c>
      <c r="B106" s="15">
        <v>90095</v>
      </c>
      <c r="C106" s="15">
        <v>4300</v>
      </c>
      <c r="D106" s="24" t="s">
        <v>118</v>
      </c>
      <c r="E106" s="21">
        <v>7000</v>
      </c>
      <c r="F106" s="32"/>
    </row>
    <row r="107" spans="1:6" ht="38.25">
      <c r="A107" s="15">
        <v>900</v>
      </c>
      <c r="B107" s="15">
        <v>90095</v>
      </c>
      <c r="C107" s="15">
        <v>4300</v>
      </c>
      <c r="D107" s="24" t="s">
        <v>119</v>
      </c>
      <c r="E107" s="21">
        <v>500</v>
      </c>
      <c r="F107" s="32"/>
    </row>
    <row r="108" spans="1:6" ht="25.5">
      <c r="A108" s="15">
        <v>921</v>
      </c>
      <c r="B108" s="15">
        <v>92109</v>
      </c>
      <c r="C108" s="15">
        <v>4210</v>
      </c>
      <c r="D108" s="24" t="s">
        <v>121</v>
      </c>
      <c r="E108" s="21">
        <v>10000</v>
      </c>
      <c r="F108" s="32"/>
    </row>
    <row r="109" spans="1:6" ht="25.5">
      <c r="A109" s="15">
        <v>921</v>
      </c>
      <c r="B109" s="15">
        <v>92109</v>
      </c>
      <c r="C109" s="15">
        <v>4270</v>
      </c>
      <c r="D109" s="24" t="s">
        <v>120</v>
      </c>
      <c r="E109" s="21">
        <v>4500</v>
      </c>
      <c r="F109" s="32"/>
    </row>
    <row r="110" spans="1:6" ht="38.25">
      <c r="A110" s="15">
        <v>921</v>
      </c>
      <c r="B110" s="15">
        <v>92195</v>
      </c>
      <c r="C110" s="15">
        <v>4210</v>
      </c>
      <c r="D110" s="24" t="s">
        <v>122</v>
      </c>
      <c r="E110" s="21">
        <v>3187.2</v>
      </c>
      <c r="F110" s="32"/>
    </row>
    <row r="111" spans="1:6" ht="21" customHeight="1">
      <c r="A111" s="35" t="s">
        <v>53</v>
      </c>
      <c r="B111" s="35"/>
      <c r="C111" s="35"/>
      <c r="D111" s="35"/>
      <c r="E111" s="5">
        <f>SUBTOTAL(9,E105:E110)</f>
        <v>42187.2</v>
      </c>
      <c r="F111" s="32"/>
    </row>
    <row r="112" spans="1:6" ht="30">
      <c r="A112" s="8" t="s">
        <v>0</v>
      </c>
      <c r="B112" s="8" t="s">
        <v>4</v>
      </c>
      <c r="C112" s="8" t="s">
        <v>1</v>
      </c>
      <c r="D112" s="9" t="s">
        <v>49</v>
      </c>
      <c r="E112" s="8" t="s">
        <v>7</v>
      </c>
      <c r="F112" s="32"/>
    </row>
    <row r="113" spans="1:6" ht="18" customHeight="1">
      <c r="A113" s="16">
        <v>900</v>
      </c>
      <c r="B113" s="16">
        <v>90004</v>
      </c>
      <c r="C113" s="16">
        <v>4210</v>
      </c>
      <c r="D113" s="24" t="s">
        <v>125</v>
      </c>
      <c r="E113" s="17">
        <v>370</v>
      </c>
      <c r="F113" s="32"/>
    </row>
    <row r="114" spans="1:6" ht="18.75" customHeight="1">
      <c r="A114" s="16">
        <v>900</v>
      </c>
      <c r="B114" s="16">
        <v>90095</v>
      </c>
      <c r="C114" s="16">
        <v>4210</v>
      </c>
      <c r="D114" s="24" t="s">
        <v>124</v>
      </c>
      <c r="E114" s="17">
        <v>2583</v>
      </c>
      <c r="F114" s="32"/>
    </row>
    <row r="115" spans="1:6" ht="26.25" customHeight="1">
      <c r="A115" s="16">
        <v>900</v>
      </c>
      <c r="B115" s="16">
        <v>90095</v>
      </c>
      <c r="C115" s="16">
        <v>4300</v>
      </c>
      <c r="D115" s="24" t="s">
        <v>123</v>
      </c>
      <c r="E115" s="17">
        <v>1500</v>
      </c>
      <c r="F115" s="32"/>
    </row>
    <row r="116" spans="1:6" ht="43.5" customHeight="1">
      <c r="A116" s="16">
        <v>900</v>
      </c>
      <c r="B116" s="16">
        <v>90095</v>
      </c>
      <c r="C116" s="16">
        <v>4300</v>
      </c>
      <c r="D116" s="24" t="s">
        <v>127</v>
      </c>
      <c r="E116" s="17">
        <v>7037.52</v>
      </c>
      <c r="F116" s="32"/>
    </row>
    <row r="117" spans="1:6" ht="27.75" customHeight="1">
      <c r="A117" s="16">
        <v>921</v>
      </c>
      <c r="B117" s="16">
        <v>92109</v>
      </c>
      <c r="C117" s="16">
        <v>4210</v>
      </c>
      <c r="D117" s="24" t="s">
        <v>126</v>
      </c>
      <c r="E117" s="17">
        <v>2600</v>
      </c>
      <c r="F117" s="32"/>
    </row>
    <row r="118" spans="1:6" ht="23.25" customHeight="1">
      <c r="A118" s="35" t="s">
        <v>50</v>
      </c>
      <c r="B118" s="35"/>
      <c r="C118" s="35"/>
      <c r="D118" s="35"/>
      <c r="E118" s="5">
        <f>SUBTOTAL(9,E113:E117)</f>
        <v>14090.52</v>
      </c>
      <c r="F118" s="32"/>
    </row>
    <row r="119" spans="1:6" ht="37.5" customHeight="1">
      <c r="A119" s="8" t="s">
        <v>0</v>
      </c>
      <c r="B119" s="8" t="s">
        <v>4</v>
      </c>
      <c r="C119" s="8" t="s">
        <v>1</v>
      </c>
      <c r="D119" s="9" t="s">
        <v>51</v>
      </c>
      <c r="E119" s="8" t="s">
        <v>7</v>
      </c>
      <c r="F119" s="32"/>
    </row>
    <row r="120" spans="1:6" ht="63.75">
      <c r="A120" s="16">
        <v>921</v>
      </c>
      <c r="B120" s="16">
        <v>92109</v>
      </c>
      <c r="C120" s="16">
        <v>4300</v>
      </c>
      <c r="D120" s="24" t="s">
        <v>128</v>
      </c>
      <c r="E120" s="22">
        <v>14259.27</v>
      </c>
      <c r="F120" s="32"/>
    </row>
    <row r="121" spans="1:6" ht="23.25" customHeight="1">
      <c r="A121" s="35" t="s">
        <v>11</v>
      </c>
      <c r="B121" s="35"/>
      <c r="C121" s="35"/>
      <c r="D121" s="35"/>
      <c r="E121" s="5">
        <f>SUBTOTAL(9,E120:E120)</f>
        <v>14259.27</v>
      </c>
      <c r="F121" s="32"/>
    </row>
    <row r="122" spans="1:6" ht="37.5" customHeight="1">
      <c r="A122" s="10" t="s">
        <v>0</v>
      </c>
      <c r="B122" s="10" t="s">
        <v>4</v>
      </c>
      <c r="C122" s="10" t="s">
        <v>1</v>
      </c>
      <c r="D122" s="9" t="s">
        <v>31</v>
      </c>
      <c r="E122" s="8" t="s">
        <v>7</v>
      </c>
      <c r="F122" s="32"/>
    </row>
    <row r="123" spans="1:6" ht="25.5">
      <c r="A123" s="16">
        <v>754</v>
      </c>
      <c r="B123" s="16">
        <v>75495</v>
      </c>
      <c r="C123" s="16">
        <v>4300</v>
      </c>
      <c r="D123" s="24" t="s">
        <v>146</v>
      </c>
      <c r="E123" s="22">
        <v>1000</v>
      </c>
      <c r="F123" s="32"/>
    </row>
    <row r="124" spans="1:6" ht="25.5">
      <c r="A124" s="16">
        <v>900</v>
      </c>
      <c r="B124" s="16">
        <v>90095</v>
      </c>
      <c r="C124" s="16">
        <v>4430</v>
      </c>
      <c r="D124" s="24" t="s">
        <v>129</v>
      </c>
      <c r="E124" s="22">
        <v>240</v>
      </c>
      <c r="F124" s="32"/>
    </row>
    <row r="125" spans="1:6" ht="25.5">
      <c r="A125" s="16">
        <v>900</v>
      </c>
      <c r="B125" s="16">
        <v>90095</v>
      </c>
      <c r="C125" s="16">
        <v>4300</v>
      </c>
      <c r="D125" s="24" t="s">
        <v>130</v>
      </c>
      <c r="E125" s="22">
        <v>3760</v>
      </c>
      <c r="F125" s="32"/>
    </row>
    <row r="126" spans="1:6" ht="51">
      <c r="A126" s="16">
        <v>900</v>
      </c>
      <c r="B126" s="16">
        <v>90095</v>
      </c>
      <c r="C126" s="16">
        <v>4300</v>
      </c>
      <c r="D126" s="24" t="s">
        <v>132</v>
      </c>
      <c r="E126" s="22">
        <v>1500</v>
      </c>
      <c r="F126" s="32"/>
    </row>
    <row r="127" spans="1:6" ht="76.5">
      <c r="A127" s="16">
        <v>921</v>
      </c>
      <c r="B127" s="16">
        <v>92109</v>
      </c>
      <c r="C127" s="16">
        <v>4210</v>
      </c>
      <c r="D127" s="24" t="s">
        <v>131</v>
      </c>
      <c r="E127" s="22">
        <v>14274.84</v>
      </c>
      <c r="F127" s="32"/>
    </row>
    <row r="128" spans="1:6" ht="25.5">
      <c r="A128" s="16">
        <v>921</v>
      </c>
      <c r="B128" s="16">
        <v>92195</v>
      </c>
      <c r="C128" s="16">
        <v>4210</v>
      </c>
      <c r="D128" s="24" t="s">
        <v>133</v>
      </c>
      <c r="E128" s="22">
        <v>1000</v>
      </c>
      <c r="F128" s="32"/>
    </row>
    <row r="129" spans="1:6" ht="25.5">
      <c r="A129" s="16">
        <v>926</v>
      </c>
      <c r="B129" s="16">
        <v>92695</v>
      </c>
      <c r="C129" s="16">
        <v>4300</v>
      </c>
      <c r="D129" s="24" t="s">
        <v>134</v>
      </c>
      <c r="E129" s="22">
        <v>500</v>
      </c>
      <c r="F129" s="32"/>
    </row>
    <row r="130" spans="1:6" ht="18" customHeight="1">
      <c r="A130" s="35" t="s">
        <v>32</v>
      </c>
      <c r="B130" s="35"/>
      <c r="C130" s="35"/>
      <c r="D130" s="35"/>
      <c r="E130" s="5">
        <f>SUBTOTAL(9,E123:E129)</f>
        <v>22274.84</v>
      </c>
      <c r="F130" s="32"/>
    </row>
    <row r="131" spans="1:6" ht="36.75" customHeight="1">
      <c r="A131" s="8" t="s">
        <v>0</v>
      </c>
      <c r="B131" s="14" t="s">
        <v>4</v>
      </c>
      <c r="C131" s="8" t="s">
        <v>1</v>
      </c>
      <c r="D131" s="9" t="s">
        <v>29</v>
      </c>
      <c r="E131" s="8" t="s">
        <v>7</v>
      </c>
      <c r="F131" s="32"/>
    </row>
    <row r="132" spans="1:6" ht="12.75">
      <c r="A132" s="16">
        <v>900</v>
      </c>
      <c r="B132" s="16">
        <v>90004</v>
      </c>
      <c r="C132" s="16">
        <v>4210</v>
      </c>
      <c r="D132" s="24" t="s">
        <v>138</v>
      </c>
      <c r="E132" s="17">
        <v>650</v>
      </c>
      <c r="F132" s="32"/>
    </row>
    <row r="133" spans="1:6" ht="12.75">
      <c r="A133" s="16">
        <v>900</v>
      </c>
      <c r="B133" s="16">
        <v>90015</v>
      </c>
      <c r="C133" s="16">
        <v>6050</v>
      </c>
      <c r="D133" s="24" t="s">
        <v>135</v>
      </c>
      <c r="E133" s="17">
        <v>5000</v>
      </c>
      <c r="F133" s="32"/>
    </row>
    <row r="134" spans="1:6" ht="25.5">
      <c r="A134" s="16">
        <v>900</v>
      </c>
      <c r="B134" s="16">
        <v>90095</v>
      </c>
      <c r="C134" s="16">
        <v>4300</v>
      </c>
      <c r="D134" s="24" t="s">
        <v>140</v>
      </c>
      <c r="E134" s="17">
        <v>621.75</v>
      </c>
      <c r="F134" s="32"/>
    </row>
    <row r="135" spans="1:6" ht="38.25">
      <c r="A135" s="16">
        <v>900</v>
      </c>
      <c r="B135" s="16">
        <v>90095</v>
      </c>
      <c r="C135" s="16">
        <v>4300</v>
      </c>
      <c r="D135" s="24" t="s">
        <v>136</v>
      </c>
      <c r="E135" s="17">
        <v>9000</v>
      </c>
      <c r="F135" s="32"/>
    </row>
    <row r="136" spans="1:6" ht="12.75">
      <c r="A136" s="16">
        <v>921</v>
      </c>
      <c r="B136" s="16">
        <v>92109</v>
      </c>
      <c r="C136" s="16">
        <v>4210</v>
      </c>
      <c r="D136" s="24" t="s">
        <v>137</v>
      </c>
      <c r="E136" s="17">
        <v>1500</v>
      </c>
      <c r="F136" s="32"/>
    </row>
    <row r="137" spans="1:6" ht="12.75">
      <c r="A137" s="16">
        <v>921</v>
      </c>
      <c r="B137" s="16">
        <v>92195</v>
      </c>
      <c r="C137" s="16">
        <v>4210</v>
      </c>
      <c r="D137" s="24" t="s">
        <v>14</v>
      </c>
      <c r="E137" s="17">
        <v>200</v>
      </c>
      <c r="F137" s="32"/>
    </row>
    <row r="138" spans="1:6" ht="25.5">
      <c r="A138" s="16">
        <v>921</v>
      </c>
      <c r="B138" s="16">
        <v>92195</v>
      </c>
      <c r="C138" s="16">
        <v>4210</v>
      </c>
      <c r="D138" s="24" t="s">
        <v>139</v>
      </c>
      <c r="E138" s="17">
        <v>1000</v>
      </c>
      <c r="F138" s="32"/>
    </row>
    <row r="139" spans="1:6" ht="19.5" customHeight="1">
      <c r="A139" s="35" t="s">
        <v>30</v>
      </c>
      <c r="B139" s="35"/>
      <c r="C139" s="35"/>
      <c r="D139" s="35"/>
      <c r="E139" s="5">
        <f>SUBTOTAL(9,E132:E138)</f>
        <v>17971.75</v>
      </c>
      <c r="F139" s="32"/>
    </row>
    <row r="140" spans="1:6" ht="33.75" customHeight="1">
      <c r="A140" s="8" t="s">
        <v>0</v>
      </c>
      <c r="B140" s="14" t="s">
        <v>4</v>
      </c>
      <c r="C140" s="8" t="s">
        <v>1</v>
      </c>
      <c r="D140" s="9" t="s">
        <v>41</v>
      </c>
      <c r="E140" s="8" t="s">
        <v>7</v>
      </c>
      <c r="F140" s="32"/>
    </row>
    <row r="141" spans="1:6" ht="25.5">
      <c r="A141" s="16">
        <v>900</v>
      </c>
      <c r="B141" s="16">
        <v>90095</v>
      </c>
      <c r="C141" s="16">
        <v>4210</v>
      </c>
      <c r="D141" s="24" t="s">
        <v>13</v>
      </c>
      <c r="E141" s="17">
        <v>226.47</v>
      </c>
      <c r="F141" s="32"/>
    </row>
    <row r="142" spans="1:6" ht="38.25">
      <c r="A142" s="16">
        <v>900</v>
      </c>
      <c r="B142" s="16">
        <v>90095</v>
      </c>
      <c r="C142" s="16">
        <v>6050</v>
      </c>
      <c r="D142" s="24" t="s">
        <v>141</v>
      </c>
      <c r="E142" s="17">
        <v>13400</v>
      </c>
      <c r="F142" s="32"/>
    </row>
    <row r="143" spans="1:6" ht="15.75">
      <c r="A143" s="35" t="s">
        <v>43</v>
      </c>
      <c r="B143" s="35"/>
      <c r="C143" s="35"/>
      <c r="D143" s="35"/>
      <c r="E143" s="5">
        <f>SUBTOTAL(9,E141:E142)</f>
        <v>13626.47</v>
      </c>
      <c r="F143" s="32"/>
    </row>
    <row r="144" spans="1:6" ht="30" customHeight="1">
      <c r="A144" s="8" t="s">
        <v>0</v>
      </c>
      <c r="B144" s="8" t="s">
        <v>4</v>
      </c>
      <c r="C144" s="8" t="s">
        <v>1</v>
      </c>
      <c r="D144" s="11" t="s">
        <v>42</v>
      </c>
      <c r="E144" s="8" t="s">
        <v>7</v>
      </c>
      <c r="F144" s="32"/>
    </row>
    <row r="145" spans="1:6" ht="25.5" customHeight="1">
      <c r="A145" s="16">
        <v>600</v>
      </c>
      <c r="B145" s="16">
        <v>60016</v>
      </c>
      <c r="C145" s="16">
        <v>4270</v>
      </c>
      <c r="D145" s="24" t="s">
        <v>142</v>
      </c>
      <c r="E145" s="18">
        <v>2500</v>
      </c>
      <c r="F145" s="32"/>
    </row>
    <row r="146" spans="1:6" ht="25.5" customHeight="1">
      <c r="A146" s="16">
        <v>900</v>
      </c>
      <c r="B146" s="16">
        <v>90004</v>
      </c>
      <c r="C146" s="16">
        <v>4210</v>
      </c>
      <c r="D146" s="24" t="s">
        <v>125</v>
      </c>
      <c r="E146" s="19">
        <v>600</v>
      </c>
      <c r="F146" s="32"/>
    </row>
    <row r="147" spans="1:6" ht="48" customHeight="1">
      <c r="A147" s="16">
        <v>900</v>
      </c>
      <c r="B147" s="16">
        <v>90095</v>
      </c>
      <c r="C147" s="16">
        <v>6050</v>
      </c>
      <c r="D147" s="24" t="s">
        <v>154</v>
      </c>
      <c r="E147" s="19">
        <v>6780</v>
      </c>
      <c r="F147" s="32"/>
    </row>
    <row r="148" spans="1:6" ht="25.5" customHeight="1">
      <c r="A148" s="16">
        <v>921</v>
      </c>
      <c r="B148" s="16">
        <v>92195</v>
      </c>
      <c r="C148" s="16">
        <v>4210</v>
      </c>
      <c r="D148" s="24" t="s">
        <v>143</v>
      </c>
      <c r="E148" s="19">
        <v>1000</v>
      </c>
      <c r="F148" s="32"/>
    </row>
    <row r="149" spans="1:34" ht="25.5" customHeight="1">
      <c r="A149" s="35" t="s">
        <v>44</v>
      </c>
      <c r="B149" s="35"/>
      <c r="C149" s="35"/>
      <c r="D149" s="35"/>
      <c r="E149" s="5">
        <f>SUBTOTAL(9,E145:E148)</f>
        <v>10880</v>
      </c>
      <c r="F149" s="3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6" s="7" customFormat="1" ht="17.25" customHeight="1">
      <c r="A150" s="34" t="s">
        <v>12</v>
      </c>
      <c r="B150" s="34"/>
      <c r="C150" s="34"/>
      <c r="D150" s="6" t="s">
        <v>8</v>
      </c>
      <c r="E150" s="29">
        <f>E10+E13+E18+E23+E30+E35+E40+E45+E48+E56+E61+E65+E73+E78+E85+E95+E103+E111+E118+E121+E130+E139+E143+E149</f>
        <v>419715.38</v>
      </c>
      <c r="F150" s="33"/>
    </row>
    <row r="151" spans="1:6" s="7" customFormat="1" ht="17.25" customHeight="1">
      <c r="A151" s="34" t="s">
        <v>12</v>
      </c>
      <c r="B151" s="34"/>
      <c r="C151" s="34"/>
      <c r="D151" s="6" t="s">
        <v>9</v>
      </c>
      <c r="E151" s="29">
        <f>E150-E152</f>
        <v>276400.4</v>
      </c>
      <c r="F151" s="33"/>
    </row>
    <row r="152" spans="1:6" s="7" customFormat="1" ht="17.25" customHeight="1">
      <c r="A152" s="34" t="s">
        <v>12</v>
      </c>
      <c r="B152" s="34"/>
      <c r="C152" s="34"/>
      <c r="D152" s="6" t="s">
        <v>10</v>
      </c>
      <c r="E152" s="29">
        <f>E12+E33+E42+E47+E58+E75+E76+E82+E93+E102+E133+E142+E147</f>
        <v>143314.97999999998</v>
      </c>
      <c r="F152" s="33"/>
    </row>
    <row r="153" spans="1:4" ht="12.75">
      <c r="A153" s="3" t="s">
        <v>2</v>
      </c>
      <c r="D153" s="4"/>
    </row>
  </sheetData>
  <sheetProtection/>
  <autoFilter ref="A3:E153"/>
  <mergeCells count="27">
    <mergeCell ref="A10:D10"/>
    <mergeCell ref="A13:D13"/>
    <mergeCell ref="A18:D18"/>
    <mergeCell ref="A23:D23"/>
    <mergeCell ref="A30:D30"/>
    <mergeCell ref="A35:D35"/>
    <mergeCell ref="A40:D40"/>
    <mergeCell ref="A45:D45"/>
    <mergeCell ref="A48:D48"/>
    <mergeCell ref="A56:D56"/>
    <mergeCell ref="A61:D61"/>
    <mergeCell ref="A65:D65"/>
    <mergeCell ref="A73:D73"/>
    <mergeCell ref="A78:D78"/>
    <mergeCell ref="A85:D85"/>
    <mergeCell ref="A95:D95"/>
    <mergeCell ref="A103:D103"/>
    <mergeCell ref="A111:D111"/>
    <mergeCell ref="A150:C150"/>
    <mergeCell ref="A151:C151"/>
    <mergeCell ref="A152:C152"/>
    <mergeCell ref="A118:D118"/>
    <mergeCell ref="A121:D121"/>
    <mergeCell ref="A130:D130"/>
    <mergeCell ref="A139:D139"/>
    <mergeCell ref="A143:D143"/>
    <mergeCell ref="A149:D149"/>
  </mergeCells>
  <printOptions/>
  <pageMargins left="0.7" right="0.7" top="0.75" bottom="0.75" header="0.3" footer="0.3"/>
  <pageSetup horizontalDpi="600" verticalDpi="600" orientation="portrait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Agata Naumowicz</cp:lastModifiedBy>
  <cp:lastPrinted>2019-01-24T06:45:17Z</cp:lastPrinted>
  <dcterms:created xsi:type="dcterms:W3CDTF">2013-04-10T13:41:04Z</dcterms:created>
  <dcterms:modified xsi:type="dcterms:W3CDTF">2019-01-24T12:49:01Z</dcterms:modified>
  <cp:category/>
  <cp:version/>
  <cp:contentType/>
  <cp:contentStatus/>
</cp:coreProperties>
</file>