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Zał. 10 a projekt 2021" sheetId="1" r:id="rId1"/>
  </sheets>
  <definedNames>
    <definedName name="_xlnm._FilterDatabase" localSheetId="0" hidden="1">'Zał. 10 a projekt 2021'!$A$3:$E$171</definedName>
    <definedName name="Excel_BuiltIn__FilterDatabase" localSheetId="0">'Zał. 10 a projekt 2021'!$A$3:$E$169</definedName>
    <definedName name="Excel_BuiltIn_Print_Titles" localSheetId="0">'Zał. 10 a projekt 2021'!$3:$3</definedName>
    <definedName name="_xlnm.Print_Titles" localSheetId="0">'Zał. 10 a projekt 2021'!$3:$3</definedName>
  </definedNames>
  <calcPr fullCalcOnLoad="1"/>
</workbook>
</file>

<file path=xl/sharedStrings.xml><?xml version="1.0" encoding="utf-8"?>
<sst xmlns="http://schemas.openxmlformats.org/spreadsheetml/2006/main" count="273" uniqueCount="167">
  <si>
    <t>Fundusz Sołecki Gmina Piecki</t>
  </si>
  <si>
    <t>Plany wydatków jednostek pomocniczych na 2021 r.</t>
  </si>
  <si>
    <t>Dział</t>
  </si>
  <si>
    <t xml:space="preserve">Rozdział </t>
  </si>
  <si>
    <t>Paragraf</t>
  </si>
  <si>
    <t>Przedsięwzięcia sołectw</t>
  </si>
  <si>
    <t>Plan wydatków</t>
  </si>
  <si>
    <t>Przedsięwzięcia Sołectwa                                Babięta (1001)</t>
  </si>
  <si>
    <t>Kwota planu</t>
  </si>
  <si>
    <t>Przegląd kosiarki, zakup paliwa i żyłki</t>
  </si>
  <si>
    <t>Wykonanie dokumentacji projektowej na odwodnienie drogi gminnej działka nr 243 w Babiętach</t>
  </si>
  <si>
    <t>RAZEM (1001)</t>
  </si>
  <si>
    <t>Przedsięwzięcia Sołectwa                                   Bobrówko (1002)</t>
  </si>
  <si>
    <t>RAZEM (1002)</t>
  </si>
  <si>
    <t>Przedsięwzięcia Sołectwa                                Brejdyny (1003)</t>
  </si>
  <si>
    <t>Organizacja konkursów i warsztatów dla mieszkańców sołectwa</t>
  </si>
  <si>
    <t>RAZEM (1003)</t>
  </si>
  <si>
    <t>Przedsięwzięcia Sołectwa                                   Cierzpięty (1004)</t>
  </si>
  <si>
    <t>Wykaszanie publicznych terenów zieleni w miejscowości Cierzpięty</t>
  </si>
  <si>
    <t>Plaża wiejska - wywóz śmieci w okresie letnim</t>
  </si>
  <si>
    <t>RAZEM (1004)</t>
  </si>
  <si>
    <t>Przedsięwzięcia Sołectwa                            Dłużec (1005)</t>
  </si>
  <si>
    <t xml:space="preserve">Wymiana oświetlenia ulicznego na energooszczędne </t>
  </si>
  <si>
    <t>RAZEM (1005)</t>
  </si>
  <si>
    <t>Przedsięwzięcia Sołectwa                                       Dobry Lasek (1006)</t>
  </si>
  <si>
    <t>RAZEM (1006)</t>
  </si>
  <si>
    <t>Przedsięwzięcia Sołectwa                            Gant (1007)</t>
  </si>
  <si>
    <t>RAZEM (1007)</t>
  </si>
  <si>
    <t>Przedsięwzięcia Sołectwa                               Głogno (1008)</t>
  </si>
  <si>
    <t>Organizacja konkursów i warsztatów dla mieszkańców sołectwa Głogno</t>
  </si>
  <si>
    <t>RAZEM (1008)</t>
  </si>
  <si>
    <t>Przedsięwzięcia Sołectwa                            Goleń (1009)</t>
  </si>
  <si>
    <t xml:space="preserve">Plac zabaw – wywóz śmieci w okresie letnim </t>
  </si>
  <si>
    <t>RAZEM (1009)</t>
  </si>
  <si>
    <t>Przedsięwzięcia Sołectwa                                  Jakubowo (1010)</t>
  </si>
  <si>
    <t>RAZEM (1010)</t>
  </si>
  <si>
    <t>Przedsięwzięcia Sołectwa                             Krutyń (1011)</t>
  </si>
  <si>
    <t>Koncepcja i projekt techniczny utwardzenia i odwodnienia dróg gminnych w centrum miejscowości Krutyń działki nr 112,83/1, 94,91, 79.</t>
  </si>
  <si>
    <t>RAZEM (1011)</t>
  </si>
  <si>
    <t>Przedsięwzięcia Sołectwa                                             Krutyński Piecek (1012)</t>
  </si>
  <si>
    <t>Organizacja konkursów i warsztatów dla mieszkańców sołectwa Krutyński Piecek</t>
  </si>
  <si>
    <t>Montaż lamp oświetleniowych led</t>
  </si>
  <si>
    <t>RAZEM (1012)</t>
  </si>
  <si>
    <t>Przedsięwzięcia Sołectwa                             Lipowo (1013)</t>
  </si>
  <si>
    <t>RAZEM (1013)</t>
  </si>
  <si>
    <t>Przedsięwzięcia Sołectwa                              Machary (1014)</t>
  </si>
  <si>
    <t>Zakup kosiarki i wykaszarki, oleju, paliwa, żyłki  itp.</t>
  </si>
  <si>
    <t>RAZEM (1014)</t>
  </si>
  <si>
    <t>Przedsięwzięcia Sołectwa                           Mojtyny (1015)</t>
  </si>
  <si>
    <t xml:space="preserve">Zakup piachu na kąpielisko </t>
  </si>
  <si>
    <t>Organizacja konkursów i warsztatów dla mieszkańców Mojtyn</t>
  </si>
  <si>
    <t>RAZEM (1015)</t>
  </si>
  <si>
    <t>Przedsięwzięcia Sołectwa                     Nawiady (1016)</t>
  </si>
  <si>
    <t>Organizacja konkursów, warsztatów dla mieszkańców sołectwa Nawiady</t>
  </si>
  <si>
    <t>RAZEM (1016)</t>
  </si>
  <si>
    <t>Przedsięwzięcia Sołectwa                                         Nowe Kiełbonki (1017)</t>
  </si>
  <si>
    <t>RAZEM (1017)</t>
  </si>
  <si>
    <t>Przedsięwzięcia Sołectwa                           Piecki (1018)</t>
  </si>
  <si>
    <t>Organizacja konkursów, warszatów dla społeczności lokalnej</t>
  </si>
  <si>
    <t>RAZEM (1018)</t>
  </si>
  <si>
    <t>Przedsięwzięcia Sołectwa                              Prusinowo (1019)</t>
  </si>
  <si>
    <t>RAZEM (1019)</t>
  </si>
  <si>
    <t>Przedsięwzięcia Sołectwa                              Rosocha (1020)</t>
  </si>
  <si>
    <t>Świetlica - zakup środków czystości</t>
  </si>
  <si>
    <t>RAZEM (20)</t>
  </si>
  <si>
    <t>Przedsięwzięcia Sołectwa                                         Stare Kiełbonki (1021)</t>
  </si>
  <si>
    <t>OSP Stare Kiełbonki - doposażenie i bieżące utrzymanie budynku i otoczenia</t>
  </si>
  <si>
    <t>Świetlica wiejska - doposażenie i bieżące utrzymanie</t>
  </si>
  <si>
    <t>Organizacja konkursów, warsztatów dla mieszkańców sołectwa Stare Kiełbonki</t>
  </si>
  <si>
    <t>RAZEM (1021)</t>
  </si>
  <si>
    <t>Przedsięwzięcia Sołectwa                              Szklarnia (1022)</t>
  </si>
  <si>
    <t>Zakup ławek na teren zejścia do jeziora</t>
  </si>
  <si>
    <t>RAZEM (1022)</t>
  </si>
  <si>
    <t>Przedsięwzięcia Sołectwa                          Zgon (1023)</t>
  </si>
  <si>
    <t>RAZEM (1023)</t>
  </si>
  <si>
    <t>Przedsięwzięcia Sołectwa                                             Zyzdrojowy Piecek (1024)</t>
  </si>
  <si>
    <t>RAZEM (1024)</t>
  </si>
  <si>
    <t>OGÓŁEM</t>
  </si>
  <si>
    <t>OGÓŁEM wydatki bieżące</t>
  </si>
  <si>
    <t>OGÓŁEM wydatki majątkowe</t>
  </si>
  <si>
    <t>Utwardzenie pobocza wzdłuż drogi gminnej nr 170013 N</t>
  </si>
  <si>
    <t>FUNDUSZ SOŁECKI 2021</t>
  </si>
  <si>
    <t>Zakup lampy solarnej  w Jakubowie</t>
  </si>
  <si>
    <t>Zakup kominka grzewczego, elektrycznego wraz z montażem do świetlicy</t>
  </si>
  <si>
    <t>Zakup tablic informacyjnych z  numerami posesji</t>
  </si>
  <si>
    <t>Zakup i montaż oświetlenia wejścia do budynku świetlicy</t>
  </si>
  <si>
    <t xml:space="preserve">Wykaszanie publicznych terenów zieleni w miejscowości Brejdyny </t>
  </si>
  <si>
    <t xml:space="preserve">Wykończenie i wyposażenie altanowiaty na działce sołeckiej       w Cierzpiętach </t>
  </si>
  <si>
    <t>Remont dróg gminnych w sołectwie Babięta</t>
  </si>
  <si>
    <t>Wykonanie projektu drogi asfaltowej w pasie drogowym             o nr 455 i 429/1 łączącej się z drogą krajową nr 59</t>
  </si>
  <si>
    <t>Zagospodarowanie działki sołeckiej w Nowym Moście</t>
  </si>
  <si>
    <t>Remont, wyposażenie i utrzymanie świetlicy wiejskiej                   w m. Dłużec</t>
  </si>
  <si>
    <t>Remont, wyposażenie i utrzymanie świetlicy wiejskiej                  w m. Dłużec</t>
  </si>
  <si>
    <t>Remont, konserwacja i utrzymanie urządzeń na plaży wiejskiej</t>
  </si>
  <si>
    <t>Remont, konserwacja i utrzymanie urzadzeń na plaży wiejskiej</t>
  </si>
  <si>
    <t>Utrzymanie terenów zielonych w sołectwie Dłużec</t>
  </si>
  <si>
    <t>Projekt oświetlenia na działce sołeckiej</t>
  </si>
  <si>
    <t>Malowanie świetlicy wiejskiej w Dobrym Lasku</t>
  </si>
  <si>
    <t xml:space="preserve">Wykonanie projektu instalacji oświetlenia ulicznego w m. Gant skrzyżowanie od posesji nr 16 do posesji nr 18 </t>
  </si>
  <si>
    <t>Wymiana lampy oświetleniowej na istniejącym słupie</t>
  </si>
  <si>
    <t>Koszenie placu rekreacyjnego przy świetlicy w m. Gant</t>
  </si>
  <si>
    <t>Zakup materiałów do utrzymania terenu przy świetlicy</t>
  </si>
  <si>
    <t>Wykaszanie publicznych terenów zieleni w sołectwie Głogno</t>
  </si>
  <si>
    <t xml:space="preserve">Utrzymanie świetlicy </t>
  </si>
  <si>
    <t>Prowadzenie zajęć w świetlicy</t>
  </si>
  <si>
    <t xml:space="preserve">Remont świetlicy wiejskiej </t>
  </si>
  <si>
    <t xml:space="preserve">Zagospodarowanie terenu działki sołeckiej w m. Goleń </t>
  </si>
  <si>
    <t>Całoroczne utrzymanie przenośnej toalety przy świetlicy</t>
  </si>
  <si>
    <t>Plan zagospodarowania działki przy drodze gminnej 98/1            o. Krutyński Piecek</t>
  </si>
  <si>
    <t>Zagospodarowanie terenu działki placu zabaw oraz boiska do siatkówki w m. Krutyński Piecek</t>
  </si>
  <si>
    <t>Zakup paliwa, oleju, żyłki do podkaszarki</t>
  </si>
  <si>
    <t>Zakup i montaż luster drogowych</t>
  </si>
  <si>
    <t xml:space="preserve">Zakup i montaż znaku drogowego </t>
  </si>
  <si>
    <t>Utwardzenie placu przy przystanku autobusowym w m. Lipowo</t>
  </si>
  <si>
    <t>Wykaszanie publicznych terenów zieleni w sołectwie Lipowo</t>
  </si>
  <si>
    <t xml:space="preserve">Remont i bieżące utrzymanie  świetlicy (wieś) </t>
  </si>
  <si>
    <t xml:space="preserve">Zakup ławostołu </t>
  </si>
  <si>
    <t>Plaża wiejskie - wywóz śmieci w okresie letnim</t>
  </si>
  <si>
    <t>Projekt oświetlenia w m. Mojtyny</t>
  </si>
  <si>
    <t>Wywóz nieczystości płynnych ze świetlicy w m. Motyny</t>
  </si>
  <si>
    <t>Utrzymanie przenośnej toalety na plaży wiejskiej w m. Nawiady</t>
  </si>
  <si>
    <t>Zakup materiałów do wykaszania terenów zielonych</t>
  </si>
  <si>
    <t xml:space="preserve">Zakup i montaż gablot </t>
  </si>
  <si>
    <t>Zakup i montaż rolet okiennych do świetlicy wiejskiej                  w Nawiadach</t>
  </si>
  <si>
    <t>Zakup i montaż rolet okiennych do świetlicy wiejskiej                 w Nawiadach</t>
  </si>
  <si>
    <t>Zakup i montaż ławek z oparciem oraz koszy na śmieci                w m. Nawiady</t>
  </si>
  <si>
    <t>Zakup tablic wystawowych do świetlicy wiejskiej w Nawiadach</t>
  </si>
  <si>
    <t xml:space="preserve">Utwardzenia wejścia do świetlicy </t>
  </si>
  <si>
    <t>Organizacja kącika zabaw dla dzieci w świetlicy wiejskiej           w  Nawiadach</t>
  </si>
  <si>
    <t>Wyposażenie świetlicy wiejskiej w Nawiadach</t>
  </si>
  <si>
    <t>Bieżące utrzymanie świetlicy wiejskiej w Nawiadach</t>
  </si>
  <si>
    <t>Wymiana lamp oświetleniowych w Nowych Kiełbonkach</t>
  </si>
  <si>
    <t>Plaża wiejska w Nowych Kiełbonkach -  wywóz śmieci             w okresie letnim</t>
  </si>
  <si>
    <t>Zagospodarowanie działki sołeckiej w m. Czaszkowo - projekt</t>
  </si>
  <si>
    <t>Naprawa dróg gminnych w sołectwie Piecki</t>
  </si>
  <si>
    <t>Wykonanie  ogrodzenia na terenie Pumptracku w Pieckach</t>
  </si>
  <si>
    <t>Odnowienie pasów przejścia dla pieszych na ul. Topolowej           i ul. Lipowej w  m. Piecki</t>
  </si>
  <si>
    <t>Wykonanie i montaż tabliczek kierunkowych z nazwami ulic         w sołectwie Piecki</t>
  </si>
  <si>
    <t xml:space="preserve">Zakup stołów i  ławeczek </t>
  </si>
  <si>
    <t>Zakup i montaż lamp ledowych w sołectwie Prusinowo</t>
  </si>
  <si>
    <t>Wykonanie i montaż tabliczek kierunkowych w sołectwie Prusinowo</t>
  </si>
  <si>
    <t>Utrzymanie terenów zielonych w sołectwie Prusinowo</t>
  </si>
  <si>
    <t>Zagospodarowanie terenu działki nr 65/1 o. Prusinowo</t>
  </si>
  <si>
    <t>Modernizacja świetlicy wiejskiej w m. Rosocha - aneks kuchenny i łazienka</t>
  </si>
  <si>
    <t>Modernizacja świetlicy wiejskiej w m. Rosocha - kanalizacja</t>
  </si>
  <si>
    <t>Modernizacja świetlicy wiejskiej w m. Rosocha - ogrzewanie</t>
  </si>
  <si>
    <t>Organizacja konkursów, warsztatów dla mieszkańców sołectwa Rosocha</t>
  </si>
  <si>
    <t>Wymiana  i rozbudowa oświetlenia w m. Stare Kiełbonki</t>
  </si>
  <si>
    <t>Plaża wiejska w Starych Kiełbonkach - wywóz śmieci w okresie letnim</t>
  </si>
  <si>
    <t>Boisko wiejskie - bieżące utrzymanie</t>
  </si>
  <si>
    <t>Zagospodarowanie działki na rozbudowę hydroforni                   w m. Krzywy Róg - projekt</t>
  </si>
  <si>
    <t>Odwodnienia drogi w m. Krzywy Róg - projekt</t>
  </si>
  <si>
    <t>Utrzymanie terenów zielonych w sołectwie Szklarnia</t>
  </si>
  <si>
    <t>Zakup materiałów na wieniec dożynkowy</t>
  </si>
  <si>
    <t>Wykonanie pomostu i wyposażenie</t>
  </si>
  <si>
    <t>Zakup stołów i  ławek na działkę 35/1 o. Zgon</t>
  </si>
  <si>
    <t>Wykaszanie terenów zieleni w m. Zgon</t>
  </si>
  <si>
    <t>Remont bieżący budynku  remizy w m. Zgon</t>
  </si>
  <si>
    <t>Wykaszanie terenów zieleni w m. Zyzdrojowy Piecek</t>
  </si>
  <si>
    <t>Wykonanie oświetlenia w m. Zyzdrojowa Wola</t>
  </si>
  <si>
    <t>Naprawa drogi gminnej w m. Zyzdrojowa Wola</t>
  </si>
  <si>
    <t>Organizacja konkursów i  warsztatów dla mieszkańców sołectwa Dłużec</t>
  </si>
  <si>
    <t>Zakup zewnętrznego stojaka oraz flag do świetlicy w Nawiadach</t>
  </si>
  <si>
    <t>Zakup pojemnika metalowego - ,,Serce na zakrętki"</t>
  </si>
  <si>
    <t>E.Sz./B.D.</t>
  </si>
  <si>
    <t>Data: 2020-10-30</t>
  </si>
  <si>
    <r>
      <t xml:space="preserve">Załącznik nr 10 a </t>
    </r>
    <r>
      <rPr>
        <sz val="7"/>
        <rFont val="Arial"/>
        <family val="2"/>
      </rPr>
      <t xml:space="preserve"> do Uchwały Rady Gminy Piecki nr XXVII/167/20 z dnia 29.12.2020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</si>
</sst>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d/mm/yyyy"/>
    <numFmt numFmtId="168" formatCode="#,##0.00\ _z_ł"/>
  </numFmts>
  <fonts count="52">
    <font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0"/>
      <name val="Cambria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11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0" xfId="0" applyNumberFormat="1" applyFont="1" applyAlignment="1">
      <alignment/>
    </xf>
    <xf numFmtId="168" fontId="9" fillId="33" borderId="10" xfId="0" applyNumberFormat="1" applyFont="1" applyFill="1" applyBorder="1" applyAlignment="1">
      <alignment wrapText="1"/>
    </xf>
    <xf numFmtId="168" fontId="6" fillId="33" borderId="10" xfId="0" applyNumberFormat="1" applyFont="1" applyFill="1" applyBorder="1" applyAlignment="1">
      <alignment wrapText="1"/>
    </xf>
    <xf numFmtId="168" fontId="9" fillId="0" borderId="10" xfId="0" applyNumberFormat="1" applyFont="1" applyBorder="1" applyAlignment="1">
      <alignment wrapText="1"/>
    </xf>
    <xf numFmtId="168" fontId="9" fillId="33" borderId="10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168" fontId="12" fillId="33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4" fontId="51" fillId="0" borderId="0" xfId="0" applyNumberFormat="1" applyFont="1" applyAlignment="1">
      <alignment/>
    </xf>
    <xf numFmtId="168" fontId="1" fillId="34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="120" zoomScaleNormal="120" zoomScalePageLayoutView="0" workbookViewId="0" topLeftCell="A1">
      <pane xSplit="5" ySplit="3" topLeftCell="F48" activePane="bottomRight" state="frozen"/>
      <selection pane="topLeft" activeCell="A1" sqref="A1"/>
      <selection pane="topRight" activeCell="F1" sqref="F1"/>
      <selection pane="bottomLeft" activeCell="A106" sqref="A106"/>
      <selection pane="bottomRight" activeCell="J64" sqref="J64"/>
    </sheetView>
  </sheetViews>
  <sheetFormatPr defaultColWidth="9.140625" defaultRowHeight="12.75"/>
  <cols>
    <col min="1" max="1" width="6.28125" style="0" customWidth="1"/>
    <col min="2" max="2" width="9.57421875" style="0" customWidth="1"/>
    <col min="3" max="3" width="13.140625" style="0" customWidth="1"/>
    <col min="4" max="4" width="47.7109375" style="0" customWidth="1"/>
    <col min="5" max="5" width="20.421875" style="0" customWidth="1"/>
  </cols>
  <sheetData>
    <row r="1" spans="1:5" ht="39.75" customHeight="1">
      <c r="A1" s="1" t="s">
        <v>0</v>
      </c>
      <c r="D1" s="2"/>
      <c r="E1" s="3" t="s">
        <v>166</v>
      </c>
    </row>
    <row r="2" spans="1:5" ht="15" customHeight="1">
      <c r="A2" s="4" t="s">
        <v>1</v>
      </c>
      <c r="E2" s="5"/>
    </row>
    <row r="3" spans="1:5" ht="21.75" customHeight="1">
      <c r="A3" s="6" t="s">
        <v>2</v>
      </c>
      <c r="B3" s="7" t="s">
        <v>3</v>
      </c>
      <c r="C3" s="6" t="s">
        <v>4</v>
      </c>
      <c r="D3" s="8" t="s">
        <v>5</v>
      </c>
      <c r="E3" s="6" t="s">
        <v>6</v>
      </c>
    </row>
    <row r="4" spans="1:5" ht="30.75" customHeight="1">
      <c r="A4" s="9" t="s">
        <v>2</v>
      </c>
      <c r="B4" s="9" t="s">
        <v>3</v>
      </c>
      <c r="C4" s="9" t="s">
        <v>4</v>
      </c>
      <c r="D4" s="10" t="s">
        <v>7</v>
      </c>
      <c r="E4" s="9" t="s">
        <v>8</v>
      </c>
    </row>
    <row r="5" spans="1:5" ht="18" customHeight="1">
      <c r="A5" s="11">
        <v>600</v>
      </c>
      <c r="B5" s="11">
        <v>60016</v>
      </c>
      <c r="C5" s="11">
        <v>4270</v>
      </c>
      <c r="D5" s="12" t="s">
        <v>88</v>
      </c>
      <c r="E5" s="35">
        <v>6500</v>
      </c>
    </row>
    <row r="6" spans="1:5" ht="24.75" customHeight="1">
      <c r="A6" s="14">
        <v>600</v>
      </c>
      <c r="B6" s="14">
        <v>60016</v>
      </c>
      <c r="C6" s="14">
        <v>6050</v>
      </c>
      <c r="D6" s="13" t="s">
        <v>10</v>
      </c>
      <c r="E6" s="35">
        <v>10000</v>
      </c>
    </row>
    <row r="7" spans="1:5" ht="16.5" customHeight="1">
      <c r="A7" s="11">
        <v>900</v>
      </c>
      <c r="B7" s="11">
        <v>90004</v>
      </c>
      <c r="C7" s="11">
        <v>4210</v>
      </c>
      <c r="D7" s="13" t="s">
        <v>9</v>
      </c>
      <c r="E7" s="35">
        <v>500</v>
      </c>
    </row>
    <row r="8" spans="1:5" ht="17.25" customHeight="1">
      <c r="A8" s="11">
        <v>900</v>
      </c>
      <c r="B8" s="11">
        <v>90004</v>
      </c>
      <c r="C8" s="11">
        <v>4300</v>
      </c>
      <c r="D8" s="13" t="s">
        <v>9</v>
      </c>
      <c r="E8" s="35">
        <v>464.19</v>
      </c>
    </row>
    <row r="9" spans="1:5" ht="15.75">
      <c r="A9" s="47" t="s">
        <v>11</v>
      </c>
      <c r="B9" s="47"/>
      <c r="C9" s="47"/>
      <c r="D9" s="47"/>
      <c r="E9" s="36">
        <f>SUBTOTAL(9,E5:E8)</f>
        <v>17464.19</v>
      </c>
    </row>
    <row r="10" spans="1:5" ht="31.5" customHeight="1">
      <c r="A10" s="9" t="s">
        <v>2</v>
      </c>
      <c r="B10" s="9" t="s">
        <v>3</v>
      </c>
      <c r="C10" s="9" t="s">
        <v>4</v>
      </c>
      <c r="D10" s="10" t="s">
        <v>12</v>
      </c>
      <c r="E10" s="33" t="s">
        <v>8</v>
      </c>
    </row>
    <row r="11" spans="1:5" ht="24.75" customHeight="1">
      <c r="A11" s="15">
        <v>900</v>
      </c>
      <c r="B11" s="15">
        <v>90095</v>
      </c>
      <c r="C11" s="15">
        <v>6050</v>
      </c>
      <c r="D11" s="16" t="s">
        <v>90</v>
      </c>
      <c r="E11" s="35">
        <v>14736.91</v>
      </c>
    </row>
    <row r="12" spans="1:5" ht="16.5" customHeight="1">
      <c r="A12" s="47" t="s">
        <v>13</v>
      </c>
      <c r="B12" s="47"/>
      <c r="C12" s="47"/>
      <c r="D12" s="47"/>
      <c r="E12" s="36">
        <f>SUBTOTAL(9,E11:E11)</f>
        <v>14736.91</v>
      </c>
    </row>
    <row r="13" spans="1:5" ht="32.25" customHeight="1">
      <c r="A13" s="9" t="s">
        <v>2</v>
      </c>
      <c r="B13" s="17" t="s">
        <v>3</v>
      </c>
      <c r="C13" s="9" t="s">
        <v>4</v>
      </c>
      <c r="D13" s="10" t="s">
        <v>14</v>
      </c>
      <c r="E13" s="33" t="s">
        <v>8</v>
      </c>
    </row>
    <row r="14" spans="1:5" ht="25.5" customHeight="1">
      <c r="A14" s="14">
        <v>900</v>
      </c>
      <c r="B14" s="14">
        <v>90004</v>
      </c>
      <c r="C14" s="14">
        <v>4300</v>
      </c>
      <c r="D14" s="13" t="s">
        <v>86</v>
      </c>
      <c r="E14" s="35">
        <v>3000</v>
      </c>
    </row>
    <row r="15" spans="1:5" ht="27" customHeight="1">
      <c r="A15" s="18">
        <v>900</v>
      </c>
      <c r="B15" s="18">
        <v>90015</v>
      </c>
      <c r="C15" s="18">
        <v>6050</v>
      </c>
      <c r="D15" s="16" t="s">
        <v>89</v>
      </c>
      <c r="E15" s="34">
        <v>23000</v>
      </c>
    </row>
    <row r="16" spans="1:5" ht="17.25" customHeight="1">
      <c r="A16" s="14">
        <v>921</v>
      </c>
      <c r="B16" s="14">
        <v>92195</v>
      </c>
      <c r="C16" s="14">
        <v>4210</v>
      </c>
      <c r="D16" s="13" t="s">
        <v>15</v>
      </c>
      <c r="E16" s="35">
        <v>890.07</v>
      </c>
    </row>
    <row r="17" spans="1:5" ht="19.5" customHeight="1">
      <c r="A17" s="47" t="s">
        <v>16</v>
      </c>
      <c r="B17" s="47"/>
      <c r="C17" s="47"/>
      <c r="D17" s="47"/>
      <c r="E17" s="36">
        <f>SUBTOTAL(9,E14:E16)</f>
        <v>26890.07</v>
      </c>
    </row>
    <row r="18" spans="1:5" ht="30.75" customHeight="1">
      <c r="A18" s="9" t="s">
        <v>2</v>
      </c>
      <c r="B18" s="9" t="s">
        <v>3</v>
      </c>
      <c r="C18" s="9" t="s">
        <v>4</v>
      </c>
      <c r="D18" s="10" t="s">
        <v>17</v>
      </c>
      <c r="E18" s="33" t="s">
        <v>8</v>
      </c>
    </row>
    <row r="19" spans="1:5" ht="29.25" customHeight="1">
      <c r="A19" s="14">
        <v>900</v>
      </c>
      <c r="B19" s="14">
        <v>90004</v>
      </c>
      <c r="C19" s="14">
        <v>4300</v>
      </c>
      <c r="D19" s="13" t="s">
        <v>18</v>
      </c>
      <c r="E19" s="35">
        <v>2000</v>
      </c>
    </row>
    <row r="20" spans="1:5" ht="20.25" customHeight="1">
      <c r="A20" s="14">
        <v>900</v>
      </c>
      <c r="B20" s="14">
        <v>90095</v>
      </c>
      <c r="C20" s="14">
        <v>4300</v>
      </c>
      <c r="D20" s="13" t="s">
        <v>19</v>
      </c>
      <c r="E20" s="35">
        <v>300</v>
      </c>
    </row>
    <row r="21" spans="1:5" ht="26.25" customHeight="1">
      <c r="A21" s="14">
        <v>900</v>
      </c>
      <c r="B21" s="14">
        <v>90095</v>
      </c>
      <c r="C21" s="14">
        <v>6050</v>
      </c>
      <c r="D21" s="13" t="s">
        <v>87</v>
      </c>
      <c r="E21" s="35">
        <v>14877.11</v>
      </c>
    </row>
    <row r="22" spans="1:5" ht="18.75" customHeight="1">
      <c r="A22" s="47" t="s">
        <v>20</v>
      </c>
      <c r="B22" s="47"/>
      <c r="C22" s="47"/>
      <c r="D22" s="47"/>
      <c r="E22" s="36">
        <f>SUBTOTAL(9,E19:E21)</f>
        <v>17177.11</v>
      </c>
    </row>
    <row r="23" spans="1:5" ht="28.5" customHeight="1">
      <c r="A23" s="9" t="s">
        <v>2</v>
      </c>
      <c r="B23" s="19" t="s">
        <v>3</v>
      </c>
      <c r="C23" s="9" t="s">
        <v>4</v>
      </c>
      <c r="D23" s="10" t="s">
        <v>21</v>
      </c>
      <c r="E23" s="33" t="s">
        <v>8</v>
      </c>
    </row>
    <row r="24" spans="1:5" ht="18.75" customHeight="1">
      <c r="A24" s="14">
        <v>900</v>
      </c>
      <c r="B24" s="14">
        <v>90004</v>
      </c>
      <c r="C24" s="14">
        <v>4210</v>
      </c>
      <c r="D24" s="13" t="s">
        <v>95</v>
      </c>
      <c r="E24" s="32">
        <v>844.6</v>
      </c>
    </row>
    <row r="25" spans="1:5" ht="18" customHeight="1">
      <c r="A25" s="14">
        <v>900</v>
      </c>
      <c r="B25" s="14">
        <v>90015</v>
      </c>
      <c r="C25" s="14">
        <v>6050</v>
      </c>
      <c r="D25" s="13" t="s">
        <v>22</v>
      </c>
      <c r="E25" s="32">
        <v>10500</v>
      </c>
    </row>
    <row r="26" spans="1:5" ht="17.25" customHeight="1">
      <c r="A26" s="14">
        <v>900</v>
      </c>
      <c r="B26" s="14">
        <v>90095</v>
      </c>
      <c r="C26" s="14">
        <v>4210</v>
      </c>
      <c r="D26" s="13" t="s">
        <v>93</v>
      </c>
      <c r="E26" s="32">
        <v>2000</v>
      </c>
    </row>
    <row r="27" spans="1:5" ht="15.75" customHeight="1">
      <c r="A27" s="20">
        <v>900</v>
      </c>
      <c r="B27" s="20">
        <v>90095</v>
      </c>
      <c r="C27" s="21">
        <v>4270</v>
      </c>
      <c r="D27" s="22" t="s">
        <v>94</v>
      </c>
      <c r="E27" s="32">
        <v>2500</v>
      </c>
    </row>
    <row r="28" spans="1:5" ht="18.75" customHeight="1">
      <c r="A28" s="14">
        <v>900</v>
      </c>
      <c r="B28" s="14">
        <v>90095</v>
      </c>
      <c r="C28" s="14">
        <v>4300</v>
      </c>
      <c r="D28" s="13" t="s">
        <v>19</v>
      </c>
      <c r="E28" s="32">
        <v>500</v>
      </c>
    </row>
    <row r="29" spans="1:5" ht="25.5" customHeight="1">
      <c r="A29" s="20">
        <v>921</v>
      </c>
      <c r="B29" s="20">
        <v>92109</v>
      </c>
      <c r="C29" s="21">
        <v>4210</v>
      </c>
      <c r="D29" s="22" t="s">
        <v>92</v>
      </c>
      <c r="E29" s="32">
        <v>1000</v>
      </c>
    </row>
    <row r="30" spans="1:5" ht="25.5" customHeight="1">
      <c r="A30" s="20">
        <v>921</v>
      </c>
      <c r="B30" s="20">
        <v>92109</v>
      </c>
      <c r="C30" s="21">
        <v>4270</v>
      </c>
      <c r="D30" s="22" t="s">
        <v>91</v>
      </c>
      <c r="E30" s="32">
        <v>3500</v>
      </c>
    </row>
    <row r="31" spans="1:5" ht="25.5" customHeight="1">
      <c r="A31" s="20">
        <v>921</v>
      </c>
      <c r="B31" s="20">
        <v>92109</v>
      </c>
      <c r="C31" s="21">
        <v>4300</v>
      </c>
      <c r="D31" s="22" t="s">
        <v>91</v>
      </c>
      <c r="E31" s="32">
        <v>500</v>
      </c>
    </row>
    <row r="32" spans="1:5" ht="24" customHeight="1">
      <c r="A32" s="14">
        <v>921</v>
      </c>
      <c r="B32" s="14">
        <v>92195</v>
      </c>
      <c r="C32" s="14">
        <v>4210</v>
      </c>
      <c r="D32" s="13" t="s">
        <v>161</v>
      </c>
      <c r="E32" s="32">
        <v>1000</v>
      </c>
    </row>
    <row r="33" spans="1:5" ht="18" customHeight="1">
      <c r="A33" s="47" t="s">
        <v>23</v>
      </c>
      <c r="B33" s="47"/>
      <c r="C33" s="47"/>
      <c r="D33" s="47"/>
      <c r="E33" s="36">
        <f>SUBTOTAL(9,E24:E32)</f>
        <v>22344.6</v>
      </c>
    </row>
    <row r="34" spans="1:5" ht="29.25" customHeight="1">
      <c r="A34" s="9" t="s">
        <v>2</v>
      </c>
      <c r="B34" s="9" t="s">
        <v>3</v>
      </c>
      <c r="C34" s="9" t="s">
        <v>4</v>
      </c>
      <c r="D34" s="10" t="s">
        <v>24</v>
      </c>
      <c r="E34" s="33" t="s">
        <v>8</v>
      </c>
    </row>
    <row r="35" spans="1:5" ht="18.75" customHeight="1">
      <c r="A35" s="23">
        <v>900</v>
      </c>
      <c r="B35" s="23">
        <v>90095</v>
      </c>
      <c r="C35" s="23">
        <v>6050</v>
      </c>
      <c r="D35" s="16" t="s">
        <v>96</v>
      </c>
      <c r="E35" s="32">
        <v>10000</v>
      </c>
    </row>
    <row r="36" spans="1:5" ht="18" customHeight="1">
      <c r="A36" s="15">
        <v>921</v>
      </c>
      <c r="B36" s="15">
        <v>92109</v>
      </c>
      <c r="C36" s="15">
        <v>4300</v>
      </c>
      <c r="D36" s="16" t="s">
        <v>97</v>
      </c>
      <c r="E36" s="35">
        <v>5071.84</v>
      </c>
    </row>
    <row r="37" spans="1:5" ht="19.5" customHeight="1">
      <c r="A37" s="47" t="s">
        <v>25</v>
      </c>
      <c r="B37" s="47"/>
      <c r="C37" s="47"/>
      <c r="D37" s="47"/>
      <c r="E37" s="36">
        <f>SUBTOTAL(9,E35:E36)</f>
        <v>15071.84</v>
      </c>
    </row>
    <row r="38" spans="1:5" ht="31.5" customHeight="1">
      <c r="A38" s="9" t="s">
        <v>2</v>
      </c>
      <c r="B38" s="9" t="s">
        <v>3</v>
      </c>
      <c r="C38" s="9" t="s">
        <v>4</v>
      </c>
      <c r="D38" s="10" t="s">
        <v>26</v>
      </c>
      <c r="E38" s="33" t="s">
        <v>8</v>
      </c>
    </row>
    <row r="39" spans="1:5" ht="20.25" customHeight="1">
      <c r="A39" s="15">
        <v>900</v>
      </c>
      <c r="B39" s="15">
        <v>90015</v>
      </c>
      <c r="C39" s="15">
        <v>4270</v>
      </c>
      <c r="D39" s="16" t="s">
        <v>99</v>
      </c>
      <c r="E39" s="35">
        <v>3000</v>
      </c>
    </row>
    <row r="40" spans="1:5" ht="27.75" customHeight="1">
      <c r="A40" s="23">
        <v>900</v>
      </c>
      <c r="B40" s="23">
        <v>90015</v>
      </c>
      <c r="C40" s="23">
        <v>6050</v>
      </c>
      <c r="D40" s="16" t="s">
        <v>98</v>
      </c>
      <c r="E40" s="35">
        <v>8301.49</v>
      </c>
    </row>
    <row r="41" spans="1:5" ht="18.75" customHeight="1">
      <c r="A41" s="15">
        <v>921</v>
      </c>
      <c r="B41" s="15">
        <v>92109</v>
      </c>
      <c r="C41" s="15">
        <v>4210</v>
      </c>
      <c r="D41" s="16" t="s">
        <v>101</v>
      </c>
      <c r="E41" s="35">
        <f>500+500</f>
        <v>1000</v>
      </c>
    </row>
    <row r="42" spans="1:5" ht="18.75" customHeight="1">
      <c r="A42" s="15">
        <v>921</v>
      </c>
      <c r="B42" s="15">
        <v>92109</v>
      </c>
      <c r="C42" s="15">
        <v>4300</v>
      </c>
      <c r="D42" s="16" t="s">
        <v>100</v>
      </c>
      <c r="E42" s="35">
        <v>1000</v>
      </c>
    </row>
    <row r="43" spans="1:5" ht="19.5" customHeight="1">
      <c r="A43" s="47" t="s">
        <v>27</v>
      </c>
      <c r="B43" s="47"/>
      <c r="C43" s="47"/>
      <c r="D43" s="47"/>
      <c r="E43" s="36">
        <f>SUBTOTAL(9,E39:E42)</f>
        <v>13301.49</v>
      </c>
    </row>
    <row r="44" spans="1:5" ht="32.25" customHeight="1">
      <c r="A44" s="9" t="s">
        <v>2</v>
      </c>
      <c r="B44" s="19" t="s">
        <v>3</v>
      </c>
      <c r="C44" s="9" t="s">
        <v>4</v>
      </c>
      <c r="D44" s="10" t="s">
        <v>28</v>
      </c>
      <c r="E44" s="33" t="s">
        <v>8</v>
      </c>
    </row>
    <row r="45" spans="1:5" ht="21" customHeight="1">
      <c r="A45" s="23">
        <v>900</v>
      </c>
      <c r="B45" s="23">
        <v>90004</v>
      </c>
      <c r="C45" s="23">
        <v>4300</v>
      </c>
      <c r="D45" s="16" t="s">
        <v>102</v>
      </c>
      <c r="E45" s="35">
        <v>3000</v>
      </c>
    </row>
    <row r="46" spans="1:5" ht="18.75" customHeight="1">
      <c r="A46" s="23">
        <v>921</v>
      </c>
      <c r="B46" s="23">
        <v>92109</v>
      </c>
      <c r="C46" s="23">
        <v>4170</v>
      </c>
      <c r="D46" s="16" t="s">
        <v>104</v>
      </c>
      <c r="E46" s="35">
        <v>1000</v>
      </c>
    </row>
    <row r="47" spans="1:5" ht="19.5" customHeight="1">
      <c r="A47" s="23">
        <v>921</v>
      </c>
      <c r="B47" s="23">
        <v>92109</v>
      </c>
      <c r="C47" s="23">
        <v>4210</v>
      </c>
      <c r="D47" s="16" t="s">
        <v>103</v>
      </c>
      <c r="E47" s="35">
        <v>1300</v>
      </c>
    </row>
    <row r="48" spans="1:5" ht="21.75" customHeight="1">
      <c r="A48" s="15">
        <v>921</v>
      </c>
      <c r="B48" s="15">
        <v>92109</v>
      </c>
      <c r="C48" s="15">
        <v>4270</v>
      </c>
      <c r="D48" s="16" t="s">
        <v>105</v>
      </c>
      <c r="E48" s="35">
        <v>10398.64</v>
      </c>
    </row>
    <row r="49" spans="1:5" ht="29.25" customHeight="1">
      <c r="A49" s="15">
        <v>921</v>
      </c>
      <c r="B49" s="15">
        <v>92195</v>
      </c>
      <c r="C49" s="15">
        <v>4210</v>
      </c>
      <c r="D49" s="16" t="s">
        <v>29</v>
      </c>
      <c r="E49" s="35">
        <v>1000</v>
      </c>
    </row>
    <row r="50" spans="1:5" ht="23.25" customHeight="1">
      <c r="A50" s="47" t="s">
        <v>30</v>
      </c>
      <c r="B50" s="47"/>
      <c r="C50" s="47"/>
      <c r="D50" s="47"/>
      <c r="E50" s="45">
        <f>SUBTOTAL(9,E45:E49)</f>
        <v>16698.64</v>
      </c>
    </row>
    <row r="51" spans="1:5" ht="28.5" customHeight="1">
      <c r="A51" s="9" t="s">
        <v>2</v>
      </c>
      <c r="B51" s="9" t="s">
        <v>3</v>
      </c>
      <c r="C51" s="9" t="s">
        <v>4</v>
      </c>
      <c r="D51" s="10" t="s">
        <v>31</v>
      </c>
      <c r="E51" s="33" t="s">
        <v>8</v>
      </c>
    </row>
    <row r="52" spans="1:5" ht="17.25" customHeight="1">
      <c r="A52" s="15">
        <v>900</v>
      </c>
      <c r="B52" s="15">
        <v>90095</v>
      </c>
      <c r="C52" s="15">
        <v>4300</v>
      </c>
      <c r="D52" s="16" t="s">
        <v>32</v>
      </c>
      <c r="E52" s="35">
        <v>300</v>
      </c>
    </row>
    <row r="53" spans="1:5" ht="17.25" customHeight="1">
      <c r="A53" s="15">
        <v>900</v>
      </c>
      <c r="B53" s="15">
        <v>90095</v>
      </c>
      <c r="C53" s="15">
        <v>6050</v>
      </c>
      <c r="D53" s="16" t="s">
        <v>106</v>
      </c>
      <c r="E53" s="35">
        <v>14963.22</v>
      </c>
    </row>
    <row r="54" spans="1:5" ht="21.75" customHeight="1">
      <c r="A54" s="47" t="s">
        <v>33</v>
      </c>
      <c r="B54" s="47"/>
      <c r="C54" s="47"/>
      <c r="D54" s="47"/>
      <c r="E54" s="36">
        <f>SUBTOTAL(9,E52:E53)</f>
        <v>15263.22</v>
      </c>
    </row>
    <row r="55" spans="1:5" ht="33" customHeight="1">
      <c r="A55" s="9" t="s">
        <v>2</v>
      </c>
      <c r="B55" s="9" t="s">
        <v>3</v>
      </c>
      <c r="C55" s="9" t="s">
        <v>4</v>
      </c>
      <c r="D55" s="10" t="s">
        <v>34</v>
      </c>
      <c r="E55" s="33" t="s">
        <v>8</v>
      </c>
    </row>
    <row r="56" spans="1:5" ht="18.75" customHeight="1">
      <c r="A56" s="15">
        <v>900</v>
      </c>
      <c r="B56" s="15">
        <v>90095</v>
      </c>
      <c r="C56" s="15">
        <v>6050</v>
      </c>
      <c r="D56" s="16" t="s">
        <v>82</v>
      </c>
      <c r="E56" s="35">
        <v>14459</v>
      </c>
    </row>
    <row r="57" spans="1:5" ht="18.75" customHeight="1">
      <c r="A57" s="23">
        <v>921</v>
      </c>
      <c r="B57" s="23">
        <v>92109</v>
      </c>
      <c r="C57" s="23">
        <v>4300</v>
      </c>
      <c r="D57" s="16" t="s">
        <v>107</v>
      </c>
      <c r="E57" s="34">
        <v>2000</v>
      </c>
    </row>
    <row r="58" spans="1:5" ht="22.5" customHeight="1">
      <c r="A58" s="47" t="s">
        <v>35</v>
      </c>
      <c r="B58" s="47"/>
      <c r="C58" s="47"/>
      <c r="D58" s="47"/>
      <c r="E58" s="36">
        <f>SUBTOTAL(9,E56:E57)</f>
        <v>16459</v>
      </c>
    </row>
    <row r="59" spans="1:5" ht="32.25" customHeight="1">
      <c r="A59" s="9" t="s">
        <v>2</v>
      </c>
      <c r="B59" s="9" t="s">
        <v>3</v>
      </c>
      <c r="C59" s="9" t="s">
        <v>4</v>
      </c>
      <c r="D59" s="10" t="s">
        <v>36</v>
      </c>
      <c r="E59" s="33" t="s">
        <v>8</v>
      </c>
    </row>
    <row r="60" spans="1:5" ht="39.75" customHeight="1">
      <c r="A60" s="15">
        <v>600</v>
      </c>
      <c r="B60" s="15">
        <v>60016</v>
      </c>
      <c r="C60" s="15">
        <v>4300</v>
      </c>
      <c r="D60" s="16" t="s">
        <v>37</v>
      </c>
      <c r="E60" s="35">
        <v>22440.29</v>
      </c>
    </row>
    <row r="61" spans="1:5" ht="22.5" customHeight="1">
      <c r="A61" s="47" t="s">
        <v>38</v>
      </c>
      <c r="B61" s="47"/>
      <c r="C61" s="47"/>
      <c r="D61" s="47"/>
      <c r="E61" s="36">
        <f>SUBTOTAL(9,E60:E60)</f>
        <v>22440.29</v>
      </c>
    </row>
    <row r="62" spans="1:5" ht="36" customHeight="1">
      <c r="A62" s="9" t="s">
        <v>2</v>
      </c>
      <c r="B62" s="9" t="s">
        <v>3</v>
      </c>
      <c r="C62" s="9" t="s">
        <v>4</v>
      </c>
      <c r="D62" s="10" t="s">
        <v>39</v>
      </c>
      <c r="E62" s="33" t="s">
        <v>8</v>
      </c>
    </row>
    <row r="63" spans="1:5" ht="21.75" customHeight="1">
      <c r="A63" s="15">
        <v>900</v>
      </c>
      <c r="B63" s="15">
        <v>90004</v>
      </c>
      <c r="C63" s="15">
        <v>4210</v>
      </c>
      <c r="D63" s="16" t="s">
        <v>110</v>
      </c>
      <c r="E63" s="35">
        <v>200</v>
      </c>
    </row>
    <row r="64" spans="1:5" ht="19.5" customHeight="1">
      <c r="A64" s="15">
        <v>900</v>
      </c>
      <c r="B64" s="15">
        <v>90015</v>
      </c>
      <c r="C64" s="15">
        <v>4270</v>
      </c>
      <c r="D64" s="16" t="s">
        <v>41</v>
      </c>
      <c r="E64" s="35">
        <v>4000</v>
      </c>
    </row>
    <row r="65" spans="1:5" ht="27" customHeight="1">
      <c r="A65" s="23">
        <v>900</v>
      </c>
      <c r="B65" s="15">
        <v>90095</v>
      </c>
      <c r="C65" s="23">
        <v>4210</v>
      </c>
      <c r="D65" s="16" t="s">
        <v>109</v>
      </c>
      <c r="E65" s="34">
        <v>3776.14</v>
      </c>
    </row>
    <row r="66" spans="1:5" ht="27" customHeight="1">
      <c r="A66" s="23">
        <v>900</v>
      </c>
      <c r="B66" s="15">
        <v>90095</v>
      </c>
      <c r="C66" s="23">
        <v>4300</v>
      </c>
      <c r="D66" s="16" t="s">
        <v>108</v>
      </c>
      <c r="E66" s="34">
        <v>6000</v>
      </c>
    </row>
    <row r="67" spans="1:5" ht="27" customHeight="1">
      <c r="A67" s="23">
        <v>921</v>
      </c>
      <c r="B67" s="15">
        <v>92195</v>
      </c>
      <c r="C67" s="23">
        <v>4210</v>
      </c>
      <c r="D67" s="16" t="s">
        <v>40</v>
      </c>
      <c r="E67" s="34">
        <v>1000</v>
      </c>
    </row>
    <row r="68" spans="1:5" ht="27.75" customHeight="1">
      <c r="A68" s="47" t="s">
        <v>42</v>
      </c>
      <c r="B68" s="47"/>
      <c r="C68" s="47"/>
      <c r="D68" s="47"/>
      <c r="E68" s="36">
        <f>SUBTOTAL(9,E63:E67)</f>
        <v>14976.14</v>
      </c>
    </row>
    <row r="69" spans="1:5" ht="32.25" customHeight="1">
      <c r="A69" s="9" t="s">
        <v>2</v>
      </c>
      <c r="B69" s="9" t="s">
        <v>3</v>
      </c>
      <c r="C69" s="9" t="s">
        <v>4</v>
      </c>
      <c r="D69" s="10" t="s">
        <v>43</v>
      </c>
      <c r="E69" s="33" t="s">
        <v>8</v>
      </c>
    </row>
    <row r="70" spans="1:5" ht="20.25" customHeight="1">
      <c r="A70" s="27">
        <v>600</v>
      </c>
      <c r="B70" s="27">
        <v>60016</v>
      </c>
      <c r="C70" s="27">
        <v>4300</v>
      </c>
      <c r="D70" s="16" t="s">
        <v>80</v>
      </c>
      <c r="E70" s="35">
        <v>13344.6</v>
      </c>
    </row>
    <row r="71" spans="1:5" ht="22.5" customHeight="1">
      <c r="A71" s="27">
        <v>600</v>
      </c>
      <c r="B71" s="27">
        <v>60016</v>
      </c>
      <c r="C71" s="27">
        <v>4300</v>
      </c>
      <c r="D71" s="16" t="s">
        <v>113</v>
      </c>
      <c r="E71" s="35">
        <v>1000</v>
      </c>
    </row>
    <row r="72" spans="1:5" ht="21" customHeight="1">
      <c r="A72" s="15">
        <v>900</v>
      </c>
      <c r="B72" s="15">
        <v>90004</v>
      </c>
      <c r="C72" s="15">
        <v>4300</v>
      </c>
      <c r="D72" s="16" t="s">
        <v>114</v>
      </c>
      <c r="E72" s="35">
        <v>3000</v>
      </c>
    </row>
    <row r="73" spans="1:5" ht="18" customHeight="1">
      <c r="A73" s="27">
        <v>900</v>
      </c>
      <c r="B73" s="27">
        <v>90095</v>
      </c>
      <c r="C73" s="27">
        <v>4300</v>
      </c>
      <c r="D73" s="16" t="s">
        <v>111</v>
      </c>
      <c r="E73" s="35">
        <v>3000</v>
      </c>
    </row>
    <row r="74" spans="1:5" ht="18" customHeight="1">
      <c r="A74" s="27">
        <v>900</v>
      </c>
      <c r="B74" s="27">
        <v>90095</v>
      </c>
      <c r="C74" s="27">
        <v>4300</v>
      </c>
      <c r="D74" s="16" t="s">
        <v>112</v>
      </c>
      <c r="E74" s="35">
        <v>2000</v>
      </c>
    </row>
    <row r="75" spans="1:5" ht="23.25" customHeight="1">
      <c r="A75" s="47" t="s">
        <v>44</v>
      </c>
      <c r="B75" s="47"/>
      <c r="C75" s="47"/>
      <c r="D75" s="47"/>
      <c r="E75" s="36">
        <f>SUBTOTAL(9,E70:E74)</f>
        <v>22344.6</v>
      </c>
    </row>
    <row r="76" spans="1:5" ht="37.5" customHeight="1">
      <c r="A76" s="9" t="s">
        <v>2</v>
      </c>
      <c r="B76" s="9" t="s">
        <v>3</v>
      </c>
      <c r="C76" s="9" t="s">
        <v>4</v>
      </c>
      <c r="D76" s="10" t="s">
        <v>45</v>
      </c>
      <c r="E76" s="33" t="s">
        <v>8</v>
      </c>
    </row>
    <row r="77" spans="1:5" ht="22.5" customHeight="1">
      <c r="A77" s="15">
        <v>900</v>
      </c>
      <c r="B77" s="15">
        <v>90004</v>
      </c>
      <c r="C77" s="15">
        <v>4210</v>
      </c>
      <c r="D77" s="16" t="s">
        <v>46</v>
      </c>
      <c r="E77" s="34">
        <v>5200</v>
      </c>
    </row>
    <row r="78" spans="1:5" ht="23.25" customHeight="1">
      <c r="A78" s="15">
        <v>921</v>
      </c>
      <c r="B78" s="15">
        <v>92109</v>
      </c>
      <c r="C78" s="15">
        <v>4210</v>
      </c>
      <c r="D78" s="16" t="s">
        <v>115</v>
      </c>
      <c r="E78" s="34">
        <v>7000</v>
      </c>
    </row>
    <row r="79" spans="1:5" ht="21" customHeight="1">
      <c r="A79" s="15">
        <v>921</v>
      </c>
      <c r="B79" s="15">
        <v>92109</v>
      </c>
      <c r="C79" s="15">
        <v>4270</v>
      </c>
      <c r="D79" s="16" t="s">
        <v>115</v>
      </c>
      <c r="E79" s="34">
        <v>8446.05</v>
      </c>
    </row>
    <row r="80" spans="1:5" ht="23.25" customHeight="1">
      <c r="A80" s="15">
        <v>921</v>
      </c>
      <c r="B80" s="15">
        <v>92109</v>
      </c>
      <c r="C80" s="15">
        <v>4300</v>
      </c>
      <c r="D80" s="16" t="s">
        <v>115</v>
      </c>
      <c r="E80" s="34">
        <v>5000</v>
      </c>
    </row>
    <row r="81" spans="1:5" ht="21" customHeight="1">
      <c r="A81" s="47" t="s">
        <v>47</v>
      </c>
      <c r="B81" s="47"/>
      <c r="C81" s="47"/>
      <c r="D81" s="47"/>
      <c r="E81" s="36">
        <f>SUBTOTAL(9,E77:E80)</f>
        <v>25646.05</v>
      </c>
    </row>
    <row r="82" spans="1:5" ht="36" customHeight="1">
      <c r="A82" s="9" t="s">
        <v>2</v>
      </c>
      <c r="B82" s="19" t="s">
        <v>3</v>
      </c>
      <c r="C82" s="9" t="s">
        <v>4</v>
      </c>
      <c r="D82" s="10" t="s">
        <v>48</v>
      </c>
      <c r="E82" s="33" t="s">
        <v>8</v>
      </c>
    </row>
    <row r="83" spans="1:5" ht="23.25" customHeight="1">
      <c r="A83" s="23">
        <v>900</v>
      </c>
      <c r="B83" s="23">
        <v>90015</v>
      </c>
      <c r="C83" s="23">
        <v>6050</v>
      </c>
      <c r="D83" s="16" t="s">
        <v>118</v>
      </c>
      <c r="E83" s="34">
        <v>1500</v>
      </c>
    </row>
    <row r="84" spans="1:5" ht="26.25" customHeight="1">
      <c r="A84" s="15">
        <v>900</v>
      </c>
      <c r="B84" s="15">
        <v>90095</v>
      </c>
      <c r="C84" s="15">
        <v>4210</v>
      </c>
      <c r="D84" s="16" t="s">
        <v>49</v>
      </c>
      <c r="E84" s="35">
        <v>1000</v>
      </c>
    </row>
    <row r="85" spans="1:5" ht="22.5" customHeight="1">
      <c r="A85" s="15">
        <v>900</v>
      </c>
      <c r="B85" s="15">
        <v>90095</v>
      </c>
      <c r="C85" s="15">
        <v>4210</v>
      </c>
      <c r="D85" s="16" t="s">
        <v>116</v>
      </c>
      <c r="E85" s="35">
        <v>3246</v>
      </c>
    </row>
    <row r="86" spans="1:5" ht="24" customHeight="1">
      <c r="A86" s="15">
        <v>900</v>
      </c>
      <c r="B86" s="15">
        <v>90095</v>
      </c>
      <c r="C86" s="15">
        <v>4300</v>
      </c>
      <c r="D86" s="16" t="s">
        <v>84</v>
      </c>
      <c r="E86" s="35">
        <v>1500</v>
      </c>
    </row>
    <row r="87" spans="1:5" ht="23.25" customHeight="1">
      <c r="A87" s="15">
        <v>900</v>
      </c>
      <c r="B87" s="15">
        <v>90095</v>
      </c>
      <c r="C87" s="15">
        <v>4300</v>
      </c>
      <c r="D87" s="16" t="s">
        <v>117</v>
      </c>
      <c r="E87" s="35">
        <v>700</v>
      </c>
    </row>
    <row r="88" spans="1:5" ht="23.25" customHeight="1">
      <c r="A88" s="15">
        <v>921</v>
      </c>
      <c r="B88" s="15">
        <v>92195</v>
      </c>
      <c r="C88" s="15">
        <v>4210</v>
      </c>
      <c r="D88" s="16" t="s">
        <v>50</v>
      </c>
      <c r="E88" s="35">
        <f>500+500</f>
        <v>1000</v>
      </c>
    </row>
    <row r="89" spans="1:5" ht="27" customHeight="1">
      <c r="A89" s="15">
        <v>921</v>
      </c>
      <c r="B89" s="15">
        <v>92109</v>
      </c>
      <c r="C89" s="15">
        <v>4210</v>
      </c>
      <c r="D89" s="16" t="s">
        <v>83</v>
      </c>
      <c r="E89" s="35">
        <v>5700</v>
      </c>
    </row>
    <row r="90" spans="1:5" ht="22.5" customHeight="1">
      <c r="A90" s="15">
        <v>921</v>
      </c>
      <c r="B90" s="15">
        <v>92109</v>
      </c>
      <c r="C90" s="15">
        <v>4300</v>
      </c>
      <c r="D90" s="16" t="s">
        <v>119</v>
      </c>
      <c r="E90" s="35">
        <v>500</v>
      </c>
    </row>
    <row r="91" spans="1:5" ht="28.5" customHeight="1">
      <c r="A91" s="15">
        <v>921</v>
      </c>
      <c r="B91" s="15">
        <v>92109</v>
      </c>
      <c r="C91" s="15">
        <v>4300</v>
      </c>
      <c r="D91" s="16" t="s">
        <v>83</v>
      </c>
      <c r="E91" s="35">
        <v>300</v>
      </c>
    </row>
    <row r="92" spans="1:5" ht="23.25" customHeight="1">
      <c r="A92" s="15">
        <v>921</v>
      </c>
      <c r="B92" s="15">
        <v>92109</v>
      </c>
      <c r="C92" s="15">
        <v>4300</v>
      </c>
      <c r="D92" s="16" t="s">
        <v>85</v>
      </c>
      <c r="E92" s="35">
        <v>200</v>
      </c>
    </row>
    <row r="93" spans="1:5" ht="18" customHeight="1">
      <c r="A93" s="47" t="s">
        <v>51</v>
      </c>
      <c r="B93" s="47"/>
      <c r="C93" s="47"/>
      <c r="D93" s="47"/>
      <c r="E93" s="36">
        <f>SUBTOTAL(9,E83:E92)</f>
        <v>15646</v>
      </c>
    </row>
    <row r="94" spans="1:5" ht="33.75" customHeight="1">
      <c r="A94" s="9" t="s">
        <v>2</v>
      </c>
      <c r="B94" s="9" t="s">
        <v>3</v>
      </c>
      <c r="C94" s="9" t="s">
        <v>4</v>
      </c>
      <c r="D94" s="10" t="s">
        <v>52</v>
      </c>
      <c r="E94" s="33" t="s">
        <v>8</v>
      </c>
    </row>
    <row r="95" spans="1:5" ht="26.25" customHeight="1">
      <c r="A95" s="15">
        <v>900</v>
      </c>
      <c r="B95" s="15">
        <v>90004</v>
      </c>
      <c r="C95" s="15">
        <v>4210</v>
      </c>
      <c r="D95" s="16" t="s">
        <v>121</v>
      </c>
      <c r="E95" s="35">
        <v>700</v>
      </c>
    </row>
    <row r="96" spans="1:5" ht="27.75" customHeight="1">
      <c r="A96" s="15">
        <v>900</v>
      </c>
      <c r="B96" s="15">
        <v>90095</v>
      </c>
      <c r="C96" s="15">
        <v>4210</v>
      </c>
      <c r="D96" s="16" t="s">
        <v>125</v>
      </c>
      <c r="E96" s="35">
        <v>1200</v>
      </c>
    </row>
    <row r="97" spans="1:5" ht="19.5" customHeight="1">
      <c r="A97" s="15">
        <v>900</v>
      </c>
      <c r="B97" s="15">
        <v>90095</v>
      </c>
      <c r="C97" s="15">
        <v>4210</v>
      </c>
      <c r="D97" s="16" t="s">
        <v>122</v>
      </c>
      <c r="E97" s="35">
        <v>1500</v>
      </c>
    </row>
    <row r="98" spans="1:5" ht="20.25" customHeight="1">
      <c r="A98" s="15">
        <v>900</v>
      </c>
      <c r="B98" s="15">
        <v>90095</v>
      </c>
      <c r="C98" s="15">
        <v>4300</v>
      </c>
      <c r="D98" s="16" t="s">
        <v>122</v>
      </c>
      <c r="E98" s="35">
        <v>500</v>
      </c>
    </row>
    <row r="99" spans="1:5" ht="22.5" customHeight="1">
      <c r="A99" s="15">
        <v>900</v>
      </c>
      <c r="B99" s="15">
        <v>90095</v>
      </c>
      <c r="C99" s="15">
        <v>4300</v>
      </c>
      <c r="D99" s="16" t="s">
        <v>120</v>
      </c>
      <c r="E99" s="35">
        <v>300</v>
      </c>
    </row>
    <row r="100" spans="1:5" ht="23.25" customHeight="1">
      <c r="A100" s="15">
        <v>900</v>
      </c>
      <c r="B100" s="15">
        <v>90095</v>
      </c>
      <c r="C100" s="15">
        <v>4300</v>
      </c>
      <c r="D100" s="16" t="s">
        <v>19</v>
      </c>
      <c r="E100" s="35">
        <v>228</v>
      </c>
    </row>
    <row r="101" spans="1:5" ht="27.75" customHeight="1">
      <c r="A101" s="15">
        <v>900</v>
      </c>
      <c r="B101" s="15">
        <v>90095</v>
      </c>
      <c r="C101" s="15">
        <v>4300</v>
      </c>
      <c r="D101" s="16" t="s">
        <v>125</v>
      </c>
      <c r="E101" s="35">
        <v>300</v>
      </c>
    </row>
    <row r="102" spans="1:5" ht="21.75" customHeight="1">
      <c r="A102" s="15">
        <v>921</v>
      </c>
      <c r="B102" s="15">
        <v>92109</v>
      </c>
      <c r="C102" s="15">
        <v>4210</v>
      </c>
      <c r="D102" s="16" t="s">
        <v>126</v>
      </c>
      <c r="E102" s="35">
        <v>1000</v>
      </c>
    </row>
    <row r="103" spans="1:5" ht="27.75" customHeight="1">
      <c r="A103" s="15">
        <v>921</v>
      </c>
      <c r="B103" s="15">
        <v>92109</v>
      </c>
      <c r="C103" s="15">
        <v>4210</v>
      </c>
      <c r="D103" s="16" t="s">
        <v>123</v>
      </c>
      <c r="E103" s="35">
        <v>1500</v>
      </c>
    </row>
    <row r="104" spans="1:5" ht="20.25" customHeight="1">
      <c r="A104" s="15">
        <v>921</v>
      </c>
      <c r="B104" s="15">
        <v>92109</v>
      </c>
      <c r="C104" s="15">
        <v>4210</v>
      </c>
      <c r="D104" s="16" t="s">
        <v>162</v>
      </c>
      <c r="E104" s="35">
        <v>1000</v>
      </c>
    </row>
    <row r="105" spans="1:5" ht="27" customHeight="1">
      <c r="A105" s="15">
        <v>921</v>
      </c>
      <c r="B105" s="15">
        <v>92109</v>
      </c>
      <c r="C105" s="15">
        <v>4210</v>
      </c>
      <c r="D105" s="16" t="s">
        <v>128</v>
      </c>
      <c r="E105" s="35">
        <v>2000</v>
      </c>
    </row>
    <row r="106" spans="1:5" ht="20.25" customHeight="1">
      <c r="A106" s="15">
        <v>921</v>
      </c>
      <c r="B106" s="15">
        <v>92109</v>
      </c>
      <c r="C106" s="15">
        <v>4210</v>
      </c>
      <c r="D106" s="16" t="s">
        <v>129</v>
      </c>
      <c r="E106" s="35">
        <v>13741.02</v>
      </c>
    </row>
    <row r="107" spans="1:5" ht="20.25" customHeight="1">
      <c r="A107" s="15">
        <v>921</v>
      </c>
      <c r="B107" s="15">
        <v>92109</v>
      </c>
      <c r="C107" s="15">
        <v>4210</v>
      </c>
      <c r="D107" s="16" t="s">
        <v>130</v>
      </c>
      <c r="E107" s="35">
        <v>2000</v>
      </c>
    </row>
    <row r="108" spans="1:5" ht="21.75" customHeight="1">
      <c r="A108" s="15">
        <v>921</v>
      </c>
      <c r="B108" s="15">
        <v>92109</v>
      </c>
      <c r="C108" s="15">
        <v>4300</v>
      </c>
      <c r="D108" s="16" t="s">
        <v>127</v>
      </c>
      <c r="E108" s="35">
        <v>1000</v>
      </c>
    </row>
    <row r="109" spans="1:5" ht="27" customHeight="1">
      <c r="A109" s="15">
        <v>921</v>
      </c>
      <c r="B109" s="15">
        <v>92109</v>
      </c>
      <c r="C109" s="15">
        <v>4300</v>
      </c>
      <c r="D109" s="16" t="s">
        <v>124</v>
      </c>
      <c r="E109" s="35">
        <v>500</v>
      </c>
    </row>
    <row r="110" spans="1:5" ht="27.75" customHeight="1">
      <c r="A110" s="15">
        <v>921</v>
      </c>
      <c r="B110" s="15">
        <v>92195</v>
      </c>
      <c r="C110" s="15">
        <v>4210</v>
      </c>
      <c r="D110" s="16" t="s">
        <v>53</v>
      </c>
      <c r="E110" s="35">
        <v>1000</v>
      </c>
    </row>
    <row r="111" spans="1:5" ht="27" customHeight="1">
      <c r="A111" s="47" t="s">
        <v>54</v>
      </c>
      <c r="B111" s="47"/>
      <c r="C111" s="47"/>
      <c r="D111" s="47"/>
      <c r="E111" s="36">
        <f>SUBTOTAL(9,E95:E110)</f>
        <v>28469.02</v>
      </c>
    </row>
    <row r="112" spans="1:5" ht="43.5" customHeight="1">
      <c r="A112" s="9" t="s">
        <v>2</v>
      </c>
      <c r="B112" s="9" t="s">
        <v>3</v>
      </c>
      <c r="C112" s="9" t="s">
        <v>4</v>
      </c>
      <c r="D112" s="10" t="s">
        <v>55</v>
      </c>
      <c r="E112" s="33" t="s">
        <v>8</v>
      </c>
    </row>
    <row r="113" spans="1:5" ht="21" customHeight="1">
      <c r="A113" s="15">
        <v>900</v>
      </c>
      <c r="B113" s="15">
        <v>90015</v>
      </c>
      <c r="C113" s="15">
        <v>6050</v>
      </c>
      <c r="D113" s="16" t="s">
        <v>131</v>
      </c>
      <c r="E113" s="35">
        <v>13140.73</v>
      </c>
    </row>
    <row r="114" spans="1:5" ht="27.75" customHeight="1">
      <c r="A114" s="15">
        <v>900</v>
      </c>
      <c r="B114" s="15">
        <v>90095</v>
      </c>
      <c r="C114" s="15">
        <v>4300</v>
      </c>
      <c r="D114" s="16" t="s">
        <v>132</v>
      </c>
      <c r="E114" s="35">
        <v>400</v>
      </c>
    </row>
    <row r="115" spans="1:5" ht="34.5" customHeight="1">
      <c r="A115" s="47" t="s">
        <v>56</v>
      </c>
      <c r="B115" s="47"/>
      <c r="C115" s="47"/>
      <c r="D115" s="47"/>
      <c r="E115" s="36">
        <f>SUBTOTAL(9,E113:E114)</f>
        <v>13540.73</v>
      </c>
    </row>
    <row r="116" spans="1:5" ht="42.75" customHeight="1">
      <c r="A116" s="9" t="s">
        <v>2</v>
      </c>
      <c r="B116" s="9" t="s">
        <v>3</v>
      </c>
      <c r="C116" s="9" t="s">
        <v>4</v>
      </c>
      <c r="D116" s="10" t="s">
        <v>57</v>
      </c>
      <c r="E116" s="33" t="s">
        <v>8</v>
      </c>
    </row>
    <row r="117" spans="1:5" ht="27.75" customHeight="1">
      <c r="A117" s="23">
        <v>600</v>
      </c>
      <c r="B117" s="23">
        <v>60016</v>
      </c>
      <c r="C117" s="23">
        <v>4270</v>
      </c>
      <c r="D117" s="16" t="s">
        <v>134</v>
      </c>
      <c r="E117" s="35">
        <v>15000</v>
      </c>
    </row>
    <row r="118" spans="1:5" ht="33" customHeight="1">
      <c r="A118" s="23">
        <v>600</v>
      </c>
      <c r="B118" s="23">
        <v>60016</v>
      </c>
      <c r="C118" s="23">
        <v>4300</v>
      </c>
      <c r="D118" s="16" t="s">
        <v>136</v>
      </c>
      <c r="E118" s="35">
        <v>3000</v>
      </c>
    </row>
    <row r="119" spans="1:5" ht="26.25" customHeight="1">
      <c r="A119" s="15">
        <v>900</v>
      </c>
      <c r="B119" s="15">
        <v>90095</v>
      </c>
      <c r="C119" s="15">
        <v>4210</v>
      </c>
      <c r="D119" s="16" t="s">
        <v>163</v>
      </c>
      <c r="E119" s="35">
        <v>3000</v>
      </c>
    </row>
    <row r="120" spans="1:5" ht="21.75" customHeight="1">
      <c r="A120" s="15">
        <v>900</v>
      </c>
      <c r="B120" s="15">
        <v>90095</v>
      </c>
      <c r="C120" s="15">
        <v>4210</v>
      </c>
      <c r="D120" s="16" t="s">
        <v>138</v>
      </c>
      <c r="E120" s="35">
        <v>3500</v>
      </c>
    </row>
    <row r="121" spans="1:5" ht="30" customHeight="1">
      <c r="A121" s="15">
        <v>900</v>
      </c>
      <c r="B121" s="15">
        <v>90095</v>
      </c>
      <c r="C121" s="15">
        <v>4300</v>
      </c>
      <c r="D121" s="16" t="s">
        <v>137</v>
      </c>
      <c r="E121" s="35">
        <v>3347.1</v>
      </c>
    </row>
    <row r="122" spans="1:5" ht="20.25" customHeight="1">
      <c r="A122" s="15">
        <v>900</v>
      </c>
      <c r="B122" s="15">
        <v>90095</v>
      </c>
      <c r="C122" s="15">
        <v>4300</v>
      </c>
      <c r="D122" s="16" t="s">
        <v>135</v>
      </c>
      <c r="E122" s="35">
        <v>4000</v>
      </c>
    </row>
    <row r="123" spans="1:5" ht="20.25" customHeight="1">
      <c r="A123" s="15">
        <v>900</v>
      </c>
      <c r="B123" s="15">
        <v>90095</v>
      </c>
      <c r="C123" s="15">
        <v>6050</v>
      </c>
      <c r="D123" s="16" t="s">
        <v>133</v>
      </c>
      <c r="E123" s="34">
        <v>12000</v>
      </c>
    </row>
    <row r="124" spans="1:5" ht="20.25" customHeight="1">
      <c r="A124" s="23">
        <v>921</v>
      </c>
      <c r="B124" s="23">
        <v>92195</v>
      </c>
      <c r="C124" s="23">
        <v>4210</v>
      </c>
      <c r="D124" s="16" t="s">
        <v>58</v>
      </c>
      <c r="E124" s="34">
        <v>4000</v>
      </c>
    </row>
    <row r="125" spans="1:5" ht="27" customHeight="1">
      <c r="A125" s="47" t="s">
        <v>59</v>
      </c>
      <c r="B125" s="47"/>
      <c r="C125" s="47"/>
      <c r="D125" s="47"/>
      <c r="E125" s="36">
        <f>SUBTOTAL(9,E117:E124)</f>
        <v>47847.1</v>
      </c>
    </row>
    <row r="126" spans="1:5" ht="36" customHeight="1">
      <c r="A126" s="9" t="s">
        <v>2</v>
      </c>
      <c r="B126" s="9" t="s">
        <v>3</v>
      </c>
      <c r="C126" s="9" t="s">
        <v>4</v>
      </c>
      <c r="D126" s="10" t="s">
        <v>60</v>
      </c>
      <c r="E126" s="33" t="s">
        <v>8</v>
      </c>
    </row>
    <row r="127" spans="1:5" ht="27" customHeight="1">
      <c r="A127" s="15">
        <v>900</v>
      </c>
      <c r="B127" s="15">
        <v>90004</v>
      </c>
      <c r="C127" s="15">
        <v>4210</v>
      </c>
      <c r="D127" s="16" t="s">
        <v>141</v>
      </c>
      <c r="E127" s="35">
        <v>300</v>
      </c>
    </row>
    <row r="128" spans="1:5" ht="27" customHeight="1">
      <c r="A128" s="15">
        <v>900</v>
      </c>
      <c r="B128" s="15">
        <v>90015</v>
      </c>
      <c r="C128" s="15">
        <v>6050</v>
      </c>
      <c r="D128" s="24" t="s">
        <v>139</v>
      </c>
      <c r="E128" s="32">
        <v>10000</v>
      </c>
    </row>
    <row r="129" spans="1:5" ht="27.75" customHeight="1">
      <c r="A129" s="15">
        <v>900</v>
      </c>
      <c r="B129" s="15">
        <v>90095</v>
      </c>
      <c r="C129" s="15">
        <v>4300</v>
      </c>
      <c r="D129" s="16" t="s">
        <v>140</v>
      </c>
      <c r="E129" s="35">
        <v>1800</v>
      </c>
    </row>
    <row r="130" spans="1:5" ht="21.75" customHeight="1">
      <c r="A130" s="15">
        <v>900</v>
      </c>
      <c r="B130" s="15">
        <v>90095</v>
      </c>
      <c r="C130" s="15">
        <v>4300</v>
      </c>
      <c r="D130" s="16" t="s">
        <v>142</v>
      </c>
      <c r="E130" s="35">
        <v>3211.07</v>
      </c>
    </row>
    <row r="131" spans="1:5" ht="25.5" customHeight="1">
      <c r="A131" s="47" t="s">
        <v>61</v>
      </c>
      <c r="B131" s="47"/>
      <c r="C131" s="47"/>
      <c r="D131" s="47"/>
      <c r="E131" s="36">
        <f>SUBTOTAL(9,E127:E130)</f>
        <v>15311.07</v>
      </c>
    </row>
    <row r="132" spans="1:5" ht="32.25" customHeight="1">
      <c r="A132" s="9" t="s">
        <v>2</v>
      </c>
      <c r="B132" s="9" t="s">
        <v>3</v>
      </c>
      <c r="C132" s="9" t="s">
        <v>4</v>
      </c>
      <c r="D132" s="10" t="s">
        <v>62</v>
      </c>
      <c r="E132" s="33" t="s">
        <v>8</v>
      </c>
    </row>
    <row r="133" spans="1:5" ht="23.25" customHeight="1">
      <c r="A133" s="15">
        <v>921</v>
      </c>
      <c r="B133" s="15">
        <v>92109</v>
      </c>
      <c r="C133" s="15">
        <v>4210</v>
      </c>
      <c r="D133" s="16" t="s">
        <v>63</v>
      </c>
      <c r="E133" s="35">
        <v>400</v>
      </c>
    </row>
    <row r="134" spans="1:5" ht="26.25" customHeight="1">
      <c r="A134" s="15">
        <v>921</v>
      </c>
      <c r="B134" s="15">
        <v>92109</v>
      </c>
      <c r="C134" s="15">
        <v>6050</v>
      </c>
      <c r="D134" s="16" t="s">
        <v>143</v>
      </c>
      <c r="E134" s="35">
        <v>5580.93</v>
      </c>
    </row>
    <row r="135" spans="1:5" ht="19.5" customHeight="1">
      <c r="A135" s="15">
        <v>921</v>
      </c>
      <c r="B135" s="15">
        <v>92109</v>
      </c>
      <c r="C135" s="15">
        <v>6050</v>
      </c>
      <c r="D135" s="16" t="s">
        <v>144</v>
      </c>
      <c r="E135" s="35">
        <v>6000</v>
      </c>
    </row>
    <row r="136" spans="1:5" ht="21.75" customHeight="1">
      <c r="A136" s="15">
        <v>921</v>
      </c>
      <c r="B136" s="15">
        <v>92109</v>
      </c>
      <c r="C136" s="15">
        <v>6050</v>
      </c>
      <c r="D136" s="16" t="s">
        <v>145</v>
      </c>
      <c r="E136" s="35">
        <v>3000</v>
      </c>
    </row>
    <row r="137" spans="1:5" ht="29.25" customHeight="1">
      <c r="A137" s="15">
        <v>921</v>
      </c>
      <c r="B137" s="15">
        <v>92195</v>
      </c>
      <c r="C137" s="15">
        <v>4210</v>
      </c>
      <c r="D137" s="16" t="s">
        <v>146</v>
      </c>
      <c r="E137" s="35">
        <v>1000</v>
      </c>
    </row>
    <row r="138" spans="1:5" ht="24" customHeight="1">
      <c r="A138" s="47" t="s">
        <v>64</v>
      </c>
      <c r="B138" s="47"/>
      <c r="C138" s="47"/>
      <c r="D138" s="47"/>
      <c r="E138" s="36">
        <f>SUBTOTAL(9,E133:E137)</f>
        <v>15980.93</v>
      </c>
    </row>
    <row r="139" spans="1:5" ht="33.75" customHeight="1">
      <c r="A139" s="25" t="s">
        <v>2</v>
      </c>
      <c r="B139" s="25" t="s">
        <v>3</v>
      </c>
      <c r="C139" s="25" t="s">
        <v>4</v>
      </c>
      <c r="D139" s="10" t="s">
        <v>65</v>
      </c>
      <c r="E139" s="33" t="s">
        <v>8</v>
      </c>
    </row>
    <row r="140" spans="1:5" ht="23.25" customHeight="1">
      <c r="A140" s="15">
        <v>600</v>
      </c>
      <c r="B140" s="15">
        <v>60016</v>
      </c>
      <c r="C140" s="15">
        <v>6050</v>
      </c>
      <c r="D140" s="26" t="s">
        <v>147</v>
      </c>
      <c r="E140" s="35">
        <v>21219.73</v>
      </c>
    </row>
    <row r="141" spans="1:5" ht="30" customHeight="1">
      <c r="A141" s="27">
        <v>754</v>
      </c>
      <c r="B141" s="27">
        <v>75412</v>
      </c>
      <c r="C141" s="27">
        <v>4210</v>
      </c>
      <c r="D141" s="16" t="s">
        <v>66</v>
      </c>
      <c r="E141" s="35">
        <v>1000</v>
      </c>
    </row>
    <row r="142" spans="1:5" ht="27" customHeight="1">
      <c r="A142" s="15">
        <v>900</v>
      </c>
      <c r="B142" s="15">
        <v>90095</v>
      </c>
      <c r="C142" s="15">
        <v>4300</v>
      </c>
      <c r="D142" s="16" t="s">
        <v>148</v>
      </c>
      <c r="E142" s="35">
        <v>400</v>
      </c>
    </row>
    <row r="143" spans="1:5" ht="23.25" customHeight="1">
      <c r="A143" s="15">
        <v>921</v>
      </c>
      <c r="B143" s="15">
        <v>92109</v>
      </c>
      <c r="C143" s="15">
        <v>4210</v>
      </c>
      <c r="D143" s="16" t="s">
        <v>67</v>
      </c>
      <c r="E143" s="35">
        <v>1000</v>
      </c>
    </row>
    <row r="144" spans="1:5" ht="27.75" customHeight="1">
      <c r="A144" s="15">
        <v>921</v>
      </c>
      <c r="B144" s="15">
        <v>92195</v>
      </c>
      <c r="C144" s="15">
        <v>4210</v>
      </c>
      <c r="D144" s="16" t="s">
        <v>68</v>
      </c>
      <c r="E144" s="35">
        <v>1000</v>
      </c>
    </row>
    <row r="145" spans="1:5" ht="22.5" customHeight="1">
      <c r="A145" s="15">
        <v>926</v>
      </c>
      <c r="B145" s="15">
        <v>92695</v>
      </c>
      <c r="C145" s="15">
        <v>4170</v>
      </c>
      <c r="D145" s="16" t="s">
        <v>149</v>
      </c>
      <c r="E145" s="35">
        <v>500</v>
      </c>
    </row>
    <row r="146" spans="1:5" ht="23.25" customHeight="1">
      <c r="A146" s="47" t="s">
        <v>69</v>
      </c>
      <c r="B146" s="47"/>
      <c r="C146" s="47"/>
      <c r="D146" s="47"/>
      <c r="E146" s="36">
        <f>SUBTOTAL(9,E140:E145)</f>
        <v>25119.73</v>
      </c>
    </row>
    <row r="147" spans="1:5" ht="30.75" customHeight="1">
      <c r="A147" s="9" t="s">
        <v>2</v>
      </c>
      <c r="B147" s="17" t="s">
        <v>3</v>
      </c>
      <c r="C147" s="9" t="s">
        <v>4</v>
      </c>
      <c r="D147" s="10" t="s">
        <v>70</v>
      </c>
      <c r="E147" s="33" t="s">
        <v>8</v>
      </c>
    </row>
    <row r="148" spans="1:5" ht="22.5" customHeight="1">
      <c r="A148" s="23">
        <v>600</v>
      </c>
      <c r="B148" s="23">
        <v>60016</v>
      </c>
      <c r="C148" s="23">
        <v>6050</v>
      </c>
      <c r="D148" s="22" t="s">
        <v>151</v>
      </c>
      <c r="E148" s="32">
        <v>6000</v>
      </c>
    </row>
    <row r="149" spans="1:5" ht="21.75" customHeight="1">
      <c r="A149" s="23">
        <v>900</v>
      </c>
      <c r="B149" s="23">
        <v>90004</v>
      </c>
      <c r="C149" s="23">
        <v>4210</v>
      </c>
      <c r="D149" s="22" t="s">
        <v>152</v>
      </c>
      <c r="E149" s="32">
        <v>250</v>
      </c>
    </row>
    <row r="150" spans="1:5" ht="19.5" customHeight="1">
      <c r="A150" s="15">
        <v>900</v>
      </c>
      <c r="B150" s="15">
        <v>90095</v>
      </c>
      <c r="C150" s="15">
        <v>4210</v>
      </c>
      <c r="D150" s="16" t="s">
        <v>71</v>
      </c>
      <c r="E150" s="35">
        <v>1000</v>
      </c>
    </row>
    <row r="151" spans="1:5" ht="28.5" customHeight="1">
      <c r="A151" s="23">
        <v>900</v>
      </c>
      <c r="B151" s="23">
        <v>90095</v>
      </c>
      <c r="C151" s="23">
        <v>6050</v>
      </c>
      <c r="D151" s="22" t="s">
        <v>150</v>
      </c>
      <c r="E151" s="32">
        <v>10000</v>
      </c>
    </row>
    <row r="152" spans="1:5" ht="20.25" customHeight="1">
      <c r="A152" s="23">
        <v>900</v>
      </c>
      <c r="B152" s="23">
        <v>90095</v>
      </c>
      <c r="C152" s="23">
        <v>6050</v>
      </c>
      <c r="D152" s="16" t="s">
        <v>154</v>
      </c>
      <c r="E152" s="35">
        <v>2930.71</v>
      </c>
    </row>
    <row r="153" spans="1:5" ht="21" customHeight="1">
      <c r="A153" s="15">
        <v>921</v>
      </c>
      <c r="B153" s="15">
        <v>92195</v>
      </c>
      <c r="C153" s="15">
        <v>4210</v>
      </c>
      <c r="D153" s="16" t="s">
        <v>153</v>
      </c>
      <c r="E153" s="35">
        <v>250</v>
      </c>
    </row>
    <row r="154" spans="1:5" ht="21.75" customHeight="1">
      <c r="A154" s="47" t="s">
        <v>72</v>
      </c>
      <c r="B154" s="47"/>
      <c r="C154" s="47"/>
      <c r="D154" s="47"/>
      <c r="E154" s="36">
        <f>SUBTOTAL(9,E148:E153)</f>
        <v>20430.71</v>
      </c>
    </row>
    <row r="155" spans="1:5" ht="30" customHeight="1">
      <c r="A155" s="9" t="s">
        <v>2</v>
      </c>
      <c r="B155" s="17" t="s">
        <v>3</v>
      </c>
      <c r="C155" s="9" t="s">
        <v>4</v>
      </c>
      <c r="D155" s="10" t="s">
        <v>73</v>
      </c>
      <c r="E155" s="33" t="s">
        <v>8</v>
      </c>
    </row>
    <row r="156" spans="1:5" ht="20.25" customHeight="1">
      <c r="A156" s="15">
        <v>900</v>
      </c>
      <c r="B156" s="15">
        <v>90004</v>
      </c>
      <c r="C156" s="15">
        <v>4300</v>
      </c>
      <c r="D156" s="16" t="s">
        <v>156</v>
      </c>
      <c r="E156" s="35">
        <v>1500</v>
      </c>
    </row>
    <row r="157" spans="1:5" ht="20.25" customHeight="1">
      <c r="A157" s="15">
        <v>900</v>
      </c>
      <c r="B157" s="15">
        <v>90095</v>
      </c>
      <c r="C157" s="15">
        <v>4210</v>
      </c>
      <c r="D157" s="16" t="s">
        <v>155</v>
      </c>
      <c r="E157" s="35">
        <v>4000</v>
      </c>
    </row>
    <row r="158" spans="1:5" ht="19.5" customHeight="1">
      <c r="A158" s="15">
        <v>900</v>
      </c>
      <c r="B158" s="15">
        <v>90095</v>
      </c>
      <c r="C158" s="15">
        <v>4270</v>
      </c>
      <c r="D158" s="16" t="s">
        <v>157</v>
      </c>
      <c r="E158" s="35">
        <v>9858.92</v>
      </c>
    </row>
    <row r="159" spans="1:5" ht="23.25" customHeight="1">
      <c r="A159" s="47" t="s">
        <v>74</v>
      </c>
      <c r="B159" s="47"/>
      <c r="C159" s="47"/>
      <c r="D159" s="47"/>
      <c r="E159" s="36">
        <f>SUBTOTAL(9,E156:E158)</f>
        <v>15358.92</v>
      </c>
    </row>
    <row r="160" spans="1:5" ht="35.25" customHeight="1">
      <c r="A160" s="9" t="s">
        <v>2</v>
      </c>
      <c r="B160" s="9" t="s">
        <v>3</v>
      </c>
      <c r="C160" s="9" t="s">
        <v>4</v>
      </c>
      <c r="D160" s="10" t="s">
        <v>75</v>
      </c>
      <c r="E160" s="33" t="s">
        <v>8</v>
      </c>
    </row>
    <row r="161" spans="1:5" ht="22.5" customHeight="1">
      <c r="A161" s="15">
        <v>600</v>
      </c>
      <c r="B161" s="15">
        <v>60016</v>
      </c>
      <c r="C161" s="40">
        <v>4270</v>
      </c>
      <c r="D161" s="16" t="s">
        <v>160</v>
      </c>
      <c r="E161" s="34">
        <v>500</v>
      </c>
    </row>
    <row r="162" spans="1:5" ht="21" customHeight="1">
      <c r="A162" s="15">
        <v>900</v>
      </c>
      <c r="B162" s="15">
        <v>90004</v>
      </c>
      <c r="C162" s="15">
        <v>4300</v>
      </c>
      <c r="D162" s="16" t="s">
        <v>158</v>
      </c>
      <c r="E162" s="34">
        <v>500</v>
      </c>
    </row>
    <row r="163" spans="1:5" ht="18" customHeight="1">
      <c r="A163" s="23">
        <v>900</v>
      </c>
      <c r="B163" s="23">
        <v>90015</v>
      </c>
      <c r="C163" s="23">
        <v>6050</v>
      </c>
      <c r="D163" s="16" t="s">
        <v>159</v>
      </c>
      <c r="E163" s="34">
        <v>11344.55</v>
      </c>
    </row>
    <row r="164" spans="1:5" ht="22.5" customHeight="1">
      <c r="A164" s="47" t="s">
        <v>76</v>
      </c>
      <c r="B164" s="47"/>
      <c r="C164" s="47"/>
      <c r="D164" s="47"/>
      <c r="E164" s="36">
        <f>SUBTOTAL(9,E161:E163)</f>
        <v>12344.55</v>
      </c>
    </row>
    <row r="165" spans="1:5" ht="23.25" customHeight="1">
      <c r="A165" s="46" t="s">
        <v>81</v>
      </c>
      <c r="B165" s="46"/>
      <c r="C165" s="46"/>
      <c r="D165" s="28" t="s">
        <v>77</v>
      </c>
      <c r="E165" s="37">
        <f>E9+E12+E17+E22+E33+E37+E43+E50+E54+E58+E61+E68+E75+E81+E93+E111+E115+E125+E131+E138+E146+E154+E159+E164</f>
        <v>470862.91</v>
      </c>
    </row>
    <row r="166" spans="1:5" ht="24" customHeight="1">
      <c r="A166" s="42" t="s">
        <v>81</v>
      </c>
      <c r="B166" s="43"/>
      <c r="C166" s="39"/>
      <c r="D166" s="28" t="s">
        <v>78</v>
      </c>
      <c r="E166" s="37">
        <f>E165-E167</f>
        <v>247308.52999999997</v>
      </c>
    </row>
    <row r="167" spans="1:5" ht="23.25" customHeight="1">
      <c r="A167" s="41" t="s">
        <v>81</v>
      </c>
      <c r="B167" s="38"/>
      <c r="C167" s="39">
        <v>6050</v>
      </c>
      <c r="D167" s="28" t="s">
        <v>79</v>
      </c>
      <c r="E167" s="37">
        <f>E6+E11+E15+E21+E25+E35+E40+E53+E56+E83+E113+E123+E128+E134+E135+E136+E140+E148+E151+E152+E163</f>
        <v>223554.38</v>
      </c>
    </row>
    <row r="168" spans="1:4" ht="16.5" customHeight="1">
      <c r="A168" s="29" t="s">
        <v>164</v>
      </c>
      <c r="D168" s="30"/>
    </row>
    <row r="169" ht="14.25" customHeight="1">
      <c r="A169" s="31" t="s">
        <v>165</v>
      </c>
    </row>
    <row r="170" ht="19.5" customHeight="1"/>
    <row r="172" ht="12.75">
      <c r="E172" s="44">
        <f>SUBTOTAL(9,E5:E163)</f>
        <v>470862.91</v>
      </c>
    </row>
    <row r="174" ht="15" customHeight="1"/>
    <row r="175" ht="15.75" customHeight="1"/>
    <row r="182" ht="15" customHeight="1"/>
  </sheetData>
  <sheetProtection selectLockedCells="1" selectUnlockedCells="1"/>
  <autoFilter ref="A3:E171"/>
  <mergeCells count="25">
    <mergeCell ref="A9:D9"/>
    <mergeCell ref="A12:D12"/>
    <mergeCell ref="A17:D17"/>
    <mergeCell ref="A22:D22"/>
    <mergeCell ref="A33:D33"/>
    <mergeCell ref="A37:D37"/>
    <mergeCell ref="A43:D43"/>
    <mergeCell ref="A50:D50"/>
    <mergeCell ref="A54:D54"/>
    <mergeCell ref="A58:D58"/>
    <mergeCell ref="A61:D61"/>
    <mergeCell ref="A68:D68"/>
    <mergeCell ref="A75:D75"/>
    <mergeCell ref="A81:D81"/>
    <mergeCell ref="A93:D93"/>
    <mergeCell ref="A111:D111"/>
    <mergeCell ref="A115:D115"/>
    <mergeCell ref="A125:D125"/>
    <mergeCell ref="A165:C165"/>
    <mergeCell ref="A131:D131"/>
    <mergeCell ref="A138:D138"/>
    <mergeCell ref="A146:D146"/>
    <mergeCell ref="A154:D154"/>
    <mergeCell ref="A159:D159"/>
    <mergeCell ref="A164:D164"/>
  </mergeCells>
  <printOptions/>
  <pageMargins left="0.25" right="0.25" top="0.75" bottom="0.75" header="0.3" footer="0.3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Szymańska</dc:creator>
  <cp:keywords/>
  <dc:description/>
  <cp:lastModifiedBy>Agata Naumowicz</cp:lastModifiedBy>
  <cp:lastPrinted>2021-01-04T16:46:09Z</cp:lastPrinted>
  <dcterms:created xsi:type="dcterms:W3CDTF">2020-10-02T13:17:25Z</dcterms:created>
  <dcterms:modified xsi:type="dcterms:W3CDTF">2021-01-04T16:46:15Z</dcterms:modified>
  <cp:category/>
  <cp:version/>
  <cp:contentType/>
  <cp:contentStatus/>
</cp:coreProperties>
</file>