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16 ZAŁĄCZNIK 10a FS PLANOWANE" sheetId="1" r:id="rId1"/>
  </sheets>
  <definedNames>
    <definedName name="_xlnm._FilterDatabase" localSheetId="0" hidden="1">'2016 ZAŁĄCZNIK 10a FS PLANOWANE'!$A$3:$H$76</definedName>
    <definedName name="_xlnm.Print_Titles" localSheetId="0">'2016 ZAŁĄCZNIK 10a FS PLANOWANE'!$3:$3</definedName>
  </definedNames>
  <calcPr fullCalcOnLoad="1"/>
</workbook>
</file>

<file path=xl/sharedStrings.xml><?xml version="1.0" encoding="utf-8"?>
<sst xmlns="http://schemas.openxmlformats.org/spreadsheetml/2006/main" count="199" uniqueCount="147">
  <si>
    <t>FUNDUSZ SOŁECKI</t>
  </si>
  <si>
    <t>Razem</t>
  </si>
  <si>
    <t>Dział</t>
  </si>
  <si>
    <t>Rozdział</t>
  </si>
  <si>
    <t>§</t>
  </si>
  <si>
    <t>Nazwa jednostki pomocniczej</t>
  </si>
  <si>
    <t>Planowane przedsięwzięcia</t>
  </si>
  <si>
    <t>Kwota</t>
  </si>
  <si>
    <t>Sołectwo Babięta</t>
  </si>
  <si>
    <t>Sołectwo Brejdyny</t>
  </si>
  <si>
    <t>Sołectwo Lipowo</t>
  </si>
  <si>
    <t>Sołectwo Jakubowo</t>
  </si>
  <si>
    <t>Sołectwo Dobry Lasek</t>
  </si>
  <si>
    <t>Sołectwo Gant</t>
  </si>
  <si>
    <t>Sołectwo Machary</t>
  </si>
  <si>
    <t>Sołectwo Mojtyny</t>
  </si>
  <si>
    <t>Sołectwo Bobrówko</t>
  </si>
  <si>
    <t>Sołectwo Głogno</t>
  </si>
  <si>
    <t>Sołectwo Cierzpięty</t>
  </si>
  <si>
    <t>Sołectwo Dłużec</t>
  </si>
  <si>
    <t>Sołectwo Goleń</t>
  </si>
  <si>
    <t>Sołectwo Krutyński Piecek</t>
  </si>
  <si>
    <t>Sołectwo Nawiady</t>
  </si>
  <si>
    <t>Sołectwo Nowe Kiełbonki</t>
  </si>
  <si>
    <t>Sołectwo Piecki</t>
  </si>
  <si>
    <t>Sołectwo Prusinowo</t>
  </si>
  <si>
    <t>Sołectwo Rosocha</t>
  </si>
  <si>
    <t>Sołectwo Stare Kiełbonki</t>
  </si>
  <si>
    <t>Sołectwo Szklarnia</t>
  </si>
  <si>
    <t>Sołectwo Zgon</t>
  </si>
  <si>
    <t>Remont świetlicy</t>
  </si>
  <si>
    <t>Kwota plan budżetu</t>
  </si>
  <si>
    <t>Sołectwo Krutyń</t>
  </si>
  <si>
    <t>Sołectwo Zyzdrojowy Piecek</t>
  </si>
  <si>
    <t>Korekta wjazdu drogi gminnej przy szkole w Babiętach</t>
  </si>
  <si>
    <t>Zabudowa źródełka przy kąpielisku</t>
  </si>
  <si>
    <r>
      <t xml:space="preserve">Naprawa drogi  w m. Krawno - utwardzenie nawierzchni </t>
    </r>
    <r>
      <rPr>
        <sz val="6"/>
        <color indexed="9"/>
        <rFont val="Times New Roman"/>
        <family val="1"/>
      </rPr>
      <t>(od posesji P. Parzych do tablicy informacyjnej)</t>
    </r>
  </si>
  <si>
    <t>Organizacja imprez okolicznościowych; zakup kosiarki i benzyny</t>
  </si>
  <si>
    <t>Chodnik przydrożny w m. Bobrówko</t>
  </si>
  <si>
    <t>Wymiana instalacji elektrycznej w łazienkach, na korytarzu i w pomieszczeniu barowym; remont łazienek - wymiana glazury i instalacji sanitarnej, wymiana 4 szt drzwi wewnętrznych; szpachlowanie i malowanie Sali świetlicowej</t>
  </si>
  <si>
    <t>Świetlica (wymiana instalacji, remont łazienek, wymiana drzwi, malowanie)</t>
  </si>
  <si>
    <t>Zagospodarowanie terenu przy boisku wiejskim w Brejdynach</t>
  </si>
  <si>
    <t>Usunięcie korzeni krzewów róż, nawiezienie piasku; wyrównanie terenu</t>
  </si>
  <si>
    <t>Wykaszanie terenów zielonych w m. Brejdyny</t>
  </si>
  <si>
    <t>Wykaszanie placu zabaw, boiska wiejskiego, terenu wokół świetlicy, terenu przy sklepie GS</t>
  </si>
  <si>
    <t>Spotkanie integracyjne</t>
  </si>
  <si>
    <t>Zakup nagród i poczęstunku</t>
  </si>
  <si>
    <t>Kosiarka i benzyna -utrzymanie w czystości i porządku boiska i placu zabaw</t>
  </si>
  <si>
    <t>Imprezy integracyjne, promocja wsi (zakup nagród; sprzętu sportowego, materiałów edukacyjnych i planistycznych)</t>
  </si>
  <si>
    <t>Demontaż kręgu betonowego, obudowa źródełka kamieniem z pasem opinającym, zadaszenie w celach higienicznych</t>
  </si>
  <si>
    <t>Usypanie i wyrównanie nawierzchni, zakup i wyłożenie kostki brukowej, zakup i montaż lustra</t>
  </si>
  <si>
    <t>Rozbudowa wiaty na działce 4 - 126/2</t>
  </si>
  <si>
    <t>Zakup wykaszarki i osprzętu do wykaszarki</t>
  </si>
  <si>
    <t>Wykaszarka, paliwo, żyłka do wykaszania trzech działek sołeckich</t>
  </si>
  <si>
    <t>Zakup kosiarki żyłkowej, oleju, żyłki, kanistrów, konserwacja kosiarki</t>
  </si>
  <si>
    <t>Kształtowanie wizerunku i estetyki wsi</t>
  </si>
  <si>
    <t>Zagospodarowanie wiejskiej plaży</t>
  </si>
  <si>
    <t>Zakup środków chwastobójczych, wyrównanie terenów pod wiatą; zakup drzewek, krzewów, roslin, ziemi; zakup koszy na śmieci</t>
  </si>
  <si>
    <t>Świetlica - zakup turbiny do kominka grzewczego</t>
  </si>
  <si>
    <t>zakup turbiny o większej mocy do kominka grzewczego</t>
  </si>
  <si>
    <t>Świetlica - zakup drewna opałowego</t>
  </si>
  <si>
    <t>Utrzymanie terenów zieleni na boisku, placu zabaw, placu przy świetlicy przegląd zabawek</t>
  </si>
  <si>
    <t>zakup 5 m3 drewna opałowego i transport</t>
  </si>
  <si>
    <t xml:space="preserve">Świetlica - doposażenie </t>
  </si>
  <si>
    <t>Cmentarz - wykonanie ogrodzenia</t>
  </si>
  <si>
    <t>Zakup kosiarki spalinowej; paliwa,  kanistra na paliwo</t>
  </si>
  <si>
    <t>Zakup stołu do piłkarzyków, piłek do gry w piłkę nożną</t>
  </si>
  <si>
    <t>Wykonanie ogrodzenia</t>
  </si>
  <si>
    <t>Zakup kosiarki, kanistra, benzyny i oleju</t>
  </si>
  <si>
    <t>Świetlica - zakup farby do pomalowania podłogi</t>
  </si>
  <si>
    <t>Zakup farby olejnej</t>
  </si>
  <si>
    <t>Zakup urządzeń siłowni plenerowej do ćwiczeń</t>
  </si>
  <si>
    <t>Zakup urządzeń siłowni plenerowej</t>
  </si>
  <si>
    <t>Wykonanie wiaty  na działce  19/2 o. Głogno</t>
  </si>
  <si>
    <t>Organizacja imprez okolicznościowych</t>
  </si>
  <si>
    <t>Imprezy okolicznościowe Majówka - turniej tenisa stołowego; święto pieczonego ziemniaka</t>
  </si>
  <si>
    <t>Wyznaczenie terenu ogólnodostępnej drogi do jeziora i wykonanie znaków informacyjnych</t>
  </si>
  <si>
    <t>Usługi geodezyjne w celu wyznaczenia terenu ogólnodostępnej drogi do jeziora i wykonanie znaków informacyjnych</t>
  </si>
  <si>
    <t>Drewniana wiata z ławkami i stołami</t>
  </si>
  <si>
    <t>Świetlica - zakup środków czystości, art., przemysłowych; roślin na zieleńce przy świetlicy</t>
  </si>
  <si>
    <t>Zakup zabawek</t>
  </si>
  <si>
    <t>Świetlica - renowacja okien</t>
  </si>
  <si>
    <t>materiały /szyby, okucia, i.t.d/</t>
  </si>
  <si>
    <t>robocizna</t>
  </si>
  <si>
    <t>Zagospodarowanie działki nr 74/1 o. Krutyń</t>
  </si>
  <si>
    <t>Wyrównanie i obniżenie terenu; wycięcie drzewek owocowych, ułożenie polbruku, zadaszenie; stoły, ławki, kosze na śmieci, tablice gminy</t>
  </si>
  <si>
    <t>Zagospodarowanie kąpieliska</t>
  </si>
  <si>
    <t>wykonanie schodów z oparciem, nawiezienie piasku, montaż odpływów deszczówki</t>
  </si>
  <si>
    <t>Doposażenie wiaty: zakup sprzętu grającego, czajnika elektrycznego i przedłużacza</t>
  </si>
  <si>
    <t>zakup sprzętu grającego, czajnka elektrycznego, przedłużacza</t>
  </si>
  <si>
    <t>Zagospodarowanie działki sołectwa nr 37/3 o. Krutyński Piecek</t>
  </si>
  <si>
    <r>
      <t xml:space="preserve">Zakup krzewów ozdobnych, kwiatów, ziemi; </t>
    </r>
    <r>
      <rPr>
        <sz val="6"/>
        <color indexed="10"/>
        <rFont val="Times New Roman"/>
        <family val="1"/>
      </rPr>
      <t>zakup kosiarki i paliwa</t>
    </r>
  </si>
  <si>
    <t xml:space="preserve">projekt i wykonanie tablicy </t>
  </si>
  <si>
    <t xml:space="preserve">Wykonanie tablicy promocyjno- informacyjnej </t>
  </si>
  <si>
    <t>Ogrodzenie boiska do siatkówki</t>
  </si>
  <si>
    <t>Ogrodzenie boiska do siatkówki - drewniane</t>
  </si>
  <si>
    <t>Wydatki jednostek pomocniczych w 2016 r.</t>
  </si>
  <si>
    <t>Utwardzenie części drogi gminnej</t>
  </si>
  <si>
    <t>Ogrodzenie boiska wiejskiego</t>
  </si>
  <si>
    <t>Zabawy integracyjne dla dzieci i rodziców</t>
  </si>
  <si>
    <t>Wyposażenie placu zabaw</t>
  </si>
  <si>
    <t>karuzela obrotowa, domek ze zjeżdżalnią + 2 huśtawki, konik na sprężynie</t>
  </si>
  <si>
    <t xml:space="preserve">Zakup kosiarki spalinowej; paliwa,  </t>
  </si>
  <si>
    <t xml:space="preserve"> Ogrodzenie działki przy budynku świetlicy (siatka)</t>
  </si>
  <si>
    <t xml:space="preserve">Budowa pomostu na Jeziorze Mokrym </t>
  </si>
  <si>
    <t>działka 23-3/7</t>
  </si>
  <si>
    <t>m. Szklarnia koło posesji p. Roberta Komosy</t>
  </si>
  <si>
    <t>Rozbiórka starego przystanku oraz montaż nowego drewnianego przystanku</t>
  </si>
  <si>
    <t>Utwardzenie kruszywem dróg gminnych</t>
  </si>
  <si>
    <t>m. Zyzdrojowy Piecek, oraz dojazd do m. Zyzdrojowa Wola (począwszy od zjazdu z drogi powiatowej w m. Babięta)</t>
  </si>
  <si>
    <t>Wyposażenie świetlicy</t>
  </si>
  <si>
    <t>Zakup mikrofalówki, zastawy stołowej itp.. do świetlicy w Babiętach</t>
  </si>
  <si>
    <t>Zagospodarowanie działki  sołeckiej nr 99/23 w m. Zyzdrojowy Piecek</t>
  </si>
  <si>
    <t>Opłacenie kosza na śmieci na kąpielisku wiejskim na czas wakacji</t>
  </si>
  <si>
    <t xml:space="preserve">Budowa pomostu na plaży wiejskiej w Nawiadach  </t>
  </si>
  <si>
    <t>działka nr 265 o. Nawiady</t>
  </si>
  <si>
    <t>Wykonanie zaplecza kuchennego i łazienki (doprowadzenie wody i kanalizacji), zabezpieczenie środków na zakup szamba 6m3</t>
  </si>
  <si>
    <t xml:space="preserve">Wkład własny w budowę świetlicy wiejskiej </t>
  </si>
  <si>
    <t>Wykonanie i zamontowanie dwóch zwalniaczy ruchu</t>
  </si>
  <si>
    <t>Zakup materiałów budowlanych do wykonania ławek, stołów, wiaty na ogólnej plaży</t>
  </si>
  <si>
    <t>Kąpielisko wiejskie: zakup i rozplantowanie piasku na działce, doposażenie pomostu - zakup drabinki, koła ratunkowego i boji; tablice informacyjne - zakaz wyrzucania śmieci, wprowadzania psów</t>
  </si>
  <si>
    <t>Wykonanie tablic informacyjnych i kierukowych</t>
  </si>
  <si>
    <t>Oświetlenie uliczne ul. Przemysłowa 9-15 oraz ul. Nowa</t>
  </si>
  <si>
    <t>Oświetlenie uliczne ul. Przemysłowa 9-15 1 lampa  oraz ul. Nowa 2 lampy</t>
  </si>
  <si>
    <t>Zagospodarowanie działek sołeckich nr 65/1 o pow. 0,10 ha i 65/2 o pow. 0,22 ha w m. Prusinowo - utwardzenie terenu, złagodzenie wjazdu, wykonanie kładki</t>
  </si>
  <si>
    <t xml:space="preserve">Zagospodarowanie działek  nad jeziorem w m. Prusinowo, wykonanie kładki </t>
  </si>
  <si>
    <t xml:space="preserve">Spotkanie integracyjne - dzień dziecka </t>
  </si>
  <si>
    <t>Wykonanie tablicy ogłoszeń dla m. Chostka</t>
  </si>
  <si>
    <t>Droga gminna Chostka-Rosocha: nawiezienie kruszywa i pospółki oraz profilowanie dróg</t>
  </si>
  <si>
    <t>Zakup kosiarki i benzyny</t>
  </si>
  <si>
    <t>Zakup i montaż bramek do piłki nożnej</t>
  </si>
  <si>
    <t>Wiata w celu  organizacji wspólnych spotkań na świeżym powietrzu: materiał + robocizna</t>
  </si>
  <si>
    <t xml:space="preserve">Wykonanie wiaty   </t>
  </si>
  <si>
    <t>Remont budynku OSP (zakup blachodachówki, zakup 3 drzwi, położenie polbruku przed budynkiem, materiał do malowania elewacji, doposażenie pomieszczeń</t>
  </si>
  <si>
    <t>Świetlica - zakup środków czystości,</t>
  </si>
  <si>
    <t>Wykonanie chodnika</t>
  </si>
  <si>
    <t>Naprawa drogi  w m. Krawno - utwardzenie nawierzchni</t>
  </si>
  <si>
    <t xml:space="preserve">Rozbudowa wiaty </t>
  </si>
  <si>
    <t>paliwo</t>
  </si>
  <si>
    <t>Wycinka drzew (w czynie społecznym),  zakup ław i stołów; miejsce na ognisko - zakup kamienia polnego z transportem</t>
  </si>
  <si>
    <t xml:space="preserve">Utrzymanie boiska wiejskigo </t>
  </si>
  <si>
    <t>koszenie, zakup piłek, wapna, itd..</t>
  </si>
  <si>
    <t>Festyn rodzinny (zakup żywności i nagród)</t>
  </si>
  <si>
    <r>
      <rPr>
        <b/>
        <sz val="8"/>
        <rFont val="Times New Roman"/>
        <family val="1"/>
      </rPr>
      <t>Plac zabaw</t>
    </r>
    <r>
      <rPr>
        <sz val="8"/>
        <rFont val="Times New Roman"/>
        <family val="1"/>
      </rPr>
      <t xml:space="preserve"> - zakup zabawek </t>
    </r>
  </si>
  <si>
    <t>Beata Deptuła</t>
  </si>
  <si>
    <t>Data: 06.11.2015 r.</t>
  </si>
  <si>
    <t>Załącznik nr 10a do Uchwały Rady Gminy Piecki nr XIV/97/15 z dnia 30.12.2015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</si>
</sst>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</numFmts>
  <fonts count="5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6"/>
      <name val="Times New Roman"/>
      <family val="1"/>
    </font>
    <font>
      <sz val="6"/>
      <color indexed="9"/>
      <name val="Times New Roman"/>
      <family val="1"/>
    </font>
    <font>
      <sz val="6"/>
      <color indexed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" fontId="51" fillId="35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wrapText="1"/>
    </xf>
    <xf numFmtId="4" fontId="9" fillId="34" borderId="11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wrapText="1"/>
    </xf>
    <xf numFmtId="4" fontId="13" fillId="34" borderId="10" xfId="0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13" fillId="34" borderId="10" xfId="0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51" fillId="33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190" zoomScaleNormal="1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7109375" style="0" customWidth="1"/>
    <col min="2" max="2" width="9.00390625" style="0" customWidth="1"/>
    <col min="3" max="3" width="6.421875" style="0" customWidth="1"/>
    <col min="4" max="4" width="19.57421875" style="0" customWidth="1"/>
    <col min="5" max="5" width="33.7109375" style="0" customWidth="1"/>
    <col min="6" max="6" width="8.57421875" style="0" hidden="1" customWidth="1"/>
    <col min="7" max="7" width="27.7109375" style="0" hidden="1" customWidth="1"/>
    <col min="8" max="8" width="16.28125" style="0" customWidth="1"/>
  </cols>
  <sheetData>
    <row r="1" spans="5:8" ht="45">
      <c r="E1" s="17"/>
      <c r="H1" s="33" t="s">
        <v>146</v>
      </c>
    </row>
    <row r="2" spans="1:8" ht="20.25" customHeight="1">
      <c r="A2" s="54" t="s">
        <v>0</v>
      </c>
      <c r="B2" s="54"/>
      <c r="C2" s="54"/>
      <c r="D2" s="1" t="s">
        <v>96</v>
      </c>
      <c r="H2" s="32"/>
    </row>
    <row r="3" spans="1:8" ht="24">
      <c r="A3" s="30" t="s">
        <v>2</v>
      </c>
      <c r="B3" s="30" t="s">
        <v>3</v>
      </c>
      <c r="C3" s="30" t="s">
        <v>4</v>
      </c>
      <c r="D3" s="31" t="s">
        <v>5</v>
      </c>
      <c r="E3" s="31" t="s">
        <v>6</v>
      </c>
      <c r="F3" s="8" t="s">
        <v>7</v>
      </c>
      <c r="G3" s="9"/>
      <c r="H3" s="29" t="s">
        <v>31</v>
      </c>
    </row>
    <row r="4" spans="1:8" ht="27.75" customHeight="1">
      <c r="A4" s="28">
        <v>600</v>
      </c>
      <c r="B4" s="28">
        <v>60016</v>
      </c>
      <c r="C4" s="18">
        <v>4270</v>
      </c>
      <c r="D4" s="44" t="s">
        <v>8</v>
      </c>
      <c r="E4" s="34" t="s">
        <v>136</v>
      </c>
      <c r="F4" s="10"/>
      <c r="G4" s="23" t="s">
        <v>36</v>
      </c>
      <c r="H4" s="48">
        <v>1600</v>
      </c>
    </row>
    <row r="5" spans="1:8" ht="27.75" customHeight="1">
      <c r="A5" s="28">
        <v>600</v>
      </c>
      <c r="B5" s="28">
        <v>60016</v>
      </c>
      <c r="C5" s="18">
        <v>4270</v>
      </c>
      <c r="D5" s="44" t="s">
        <v>8</v>
      </c>
      <c r="E5" s="34" t="s">
        <v>34</v>
      </c>
      <c r="F5" s="10"/>
      <c r="G5" s="9" t="s">
        <v>50</v>
      </c>
      <c r="H5" s="48">
        <v>4000</v>
      </c>
    </row>
    <row r="6" spans="1:8" ht="27.75" customHeight="1">
      <c r="A6" s="49">
        <v>900</v>
      </c>
      <c r="B6" s="49">
        <v>90095</v>
      </c>
      <c r="C6" s="50">
        <v>4300</v>
      </c>
      <c r="D6" s="44" t="s">
        <v>8</v>
      </c>
      <c r="E6" s="34" t="s">
        <v>35</v>
      </c>
      <c r="F6" s="10"/>
      <c r="G6" s="9" t="s">
        <v>49</v>
      </c>
      <c r="H6" s="48">
        <v>3000</v>
      </c>
    </row>
    <row r="7" spans="1:8" ht="27.75" customHeight="1">
      <c r="A7" s="49">
        <v>921</v>
      </c>
      <c r="B7" s="49">
        <v>92195</v>
      </c>
      <c r="C7" s="50">
        <v>4210</v>
      </c>
      <c r="D7" s="44" t="s">
        <v>8</v>
      </c>
      <c r="E7" s="41" t="s">
        <v>37</v>
      </c>
      <c r="F7" s="10"/>
      <c r="G7" s="9" t="s">
        <v>48</v>
      </c>
      <c r="H7" s="48">
        <f>3852.4-1500</f>
        <v>2352.4</v>
      </c>
    </row>
    <row r="8" spans="1:8" ht="27.75" customHeight="1">
      <c r="A8" s="12">
        <v>900</v>
      </c>
      <c r="B8" s="12">
        <v>90004</v>
      </c>
      <c r="C8" s="13">
        <v>4210</v>
      </c>
      <c r="D8" s="44" t="s">
        <v>8</v>
      </c>
      <c r="E8" s="35" t="s">
        <v>129</v>
      </c>
      <c r="F8" s="10"/>
      <c r="G8" s="9" t="s">
        <v>47</v>
      </c>
      <c r="H8" s="48">
        <v>1500</v>
      </c>
    </row>
    <row r="9" spans="1:8" ht="27.75" customHeight="1">
      <c r="A9" s="49">
        <v>900</v>
      </c>
      <c r="B9" s="49">
        <v>90095</v>
      </c>
      <c r="C9" s="50">
        <v>4300</v>
      </c>
      <c r="D9" s="44" t="s">
        <v>16</v>
      </c>
      <c r="E9" s="36" t="s">
        <v>135</v>
      </c>
      <c r="F9" s="11"/>
      <c r="G9" s="21" t="s">
        <v>38</v>
      </c>
      <c r="H9" s="46">
        <v>10377</v>
      </c>
    </row>
    <row r="10" spans="1:8" ht="27.75" customHeight="1">
      <c r="A10" s="49">
        <v>921</v>
      </c>
      <c r="B10" s="49">
        <v>92109</v>
      </c>
      <c r="C10" s="50">
        <v>4270</v>
      </c>
      <c r="D10" s="44" t="s">
        <v>9</v>
      </c>
      <c r="E10" s="42" t="s">
        <v>40</v>
      </c>
      <c r="F10" s="11"/>
      <c r="G10" s="26" t="s">
        <v>39</v>
      </c>
      <c r="H10" s="46">
        <v>15000</v>
      </c>
    </row>
    <row r="11" spans="1:8" ht="27.75" customHeight="1">
      <c r="A11" s="49">
        <v>900</v>
      </c>
      <c r="B11" s="49">
        <v>90095</v>
      </c>
      <c r="C11" s="50">
        <v>4300</v>
      </c>
      <c r="D11" s="44" t="s">
        <v>9</v>
      </c>
      <c r="E11" s="36" t="s">
        <v>41</v>
      </c>
      <c r="F11" s="11"/>
      <c r="G11" s="27" t="s">
        <v>42</v>
      </c>
      <c r="H11" s="46">
        <v>3000</v>
      </c>
    </row>
    <row r="12" spans="1:8" ht="27.75" customHeight="1">
      <c r="A12" s="12">
        <v>900</v>
      </c>
      <c r="B12" s="12">
        <v>90004</v>
      </c>
      <c r="C12" s="13">
        <v>4300</v>
      </c>
      <c r="D12" s="45" t="s">
        <v>9</v>
      </c>
      <c r="E12" s="37" t="s">
        <v>43</v>
      </c>
      <c r="F12" s="11"/>
      <c r="G12" s="27" t="s">
        <v>44</v>
      </c>
      <c r="H12" s="46">
        <v>1000</v>
      </c>
    </row>
    <row r="13" spans="1:8" ht="27.75" customHeight="1">
      <c r="A13" s="49">
        <v>921</v>
      </c>
      <c r="B13" s="49">
        <v>92195</v>
      </c>
      <c r="C13" s="50">
        <v>4210</v>
      </c>
      <c r="D13" s="44" t="s">
        <v>9</v>
      </c>
      <c r="E13" s="42" t="s">
        <v>45</v>
      </c>
      <c r="F13" s="11"/>
      <c r="G13" s="21" t="s">
        <v>46</v>
      </c>
      <c r="H13" s="46">
        <v>314.61</v>
      </c>
    </row>
    <row r="14" spans="1:8" ht="27.75" customHeight="1">
      <c r="A14" s="49">
        <v>900</v>
      </c>
      <c r="B14" s="49">
        <v>90095</v>
      </c>
      <c r="C14" s="50">
        <v>4300</v>
      </c>
      <c r="D14" s="44" t="s">
        <v>18</v>
      </c>
      <c r="E14" s="36" t="s">
        <v>137</v>
      </c>
      <c r="F14" s="14"/>
      <c r="G14" s="24" t="s">
        <v>51</v>
      </c>
      <c r="H14" s="46">
        <v>10184.61</v>
      </c>
    </row>
    <row r="15" spans="1:8" ht="27.75" customHeight="1">
      <c r="A15" s="12">
        <v>900</v>
      </c>
      <c r="B15" s="12">
        <v>90004</v>
      </c>
      <c r="C15" s="13">
        <v>4210</v>
      </c>
      <c r="D15" s="45" t="s">
        <v>18</v>
      </c>
      <c r="E15" s="37" t="s">
        <v>52</v>
      </c>
      <c r="F15" s="14"/>
      <c r="G15" s="15" t="s">
        <v>53</v>
      </c>
      <c r="H15" s="47">
        <v>2000</v>
      </c>
    </row>
    <row r="16" spans="1:8" ht="27.75" customHeight="1">
      <c r="A16" s="49">
        <v>900</v>
      </c>
      <c r="B16" s="49">
        <v>90004</v>
      </c>
      <c r="C16" s="50">
        <v>4210</v>
      </c>
      <c r="D16" s="45" t="s">
        <v>19</v>
      </c>
      <c r="E16" s="37" t="s">
        <v>54</v>
      </c>
      <c r="F16" s="14"/>
      <c r="G16" s="15" t="s">
        <v>55</v>
      </c>
      <c r="H16" s="47">
        <v>3500</v>
      </c>
    </row>
    <row r="17" spans="1:8" ht="27.75" customHeight="1">
      <c r="A17" s="49">
        <v>900</v>
      </c>
      <c r="B17" s="49">
        <v>90095</v>
      </c>
      <c r="C17" s="50">
        <v>4300</v>
      </c>
      <c r="D17" s="44" t="s">
        <v>19</v>
      </c>
      <c r="E17" s="36" t="s">
        <v>56</v>
      </c>
      <c r="F17" s="14"/>
      <c r="G17" s="15" t="s">
        <v>57</v>
      </c>
      <c r="H17" s="46">
        <v>11433.72</v>
      </c>
    </row>
    <row r="18" spans="1:8" ht="27.75" customHeight="1">
      <c r="A18" s="49">
        <v>921</v>
      </c>
      <c r="B18" s="49">
        <v>92109</v>
      </c>
      <c r="C18" s="50">
        <v>4210</v>
      </c>
      <c r="D18" s="44" t="s">
        <v>19</v>
      </c>
      <c r="E18" s="42" t="s">
        <v>58</v>
      </c>
      <c r="F18" s="14"/>
      <c r="G18" s="15" t="s">
        <v>59</v>
      </c>
      <c r="H18" s="46">
        <v>1000</v>
      </c>
    </row>
    <row r="19" spans="1:8" ht="27.75" customHeight="1">
      <c r="A19" s="49">
        <v>921</v>
      </c>
      <c r="B19" s="49">
        <v>92109</v>
      </c>
      <c r="C19" s="50">
        <v>4300</v>
      </c>
      <c r="D19" s="44" t="s">
        <v>12</v>
      </c>
      <c r="E19" s="43" t="s">
        <v>60</v>
      </c>
      <c r="F19" s="14"/>
      <c r="G19" s="15" t="s">
        <v>62</v>
      </c>
      <c r="H19" s="46">
        <f>1950-600</f>
        <v>1350</v>
      </c>
    </row>
    <row r="20" spans="1:8" ht="27.75" customHeight="1">
      <c r="A20" s="49">
        <v>900</v>
      </c>
      <c r="B20" s="49">
        <v>90004</v>
      </c>
      <c r="C20" s="50">
        <v>4300</v>
      </c>
      <c r="D20" s="45" t="s">
        <v>12</v>
      </c>
      <c r="E20" s="38" t="s">
        <v>61</v>
      </c>
      <c r="F20" s="14"/>
      <c r="G20" s="15" t="s">
        <v>138</v>
      </c>
      <c r="H20" s="47">
        <v>600</v>
      </c>
    </row>
    <row r="21" spans="1:8" ht="27.75" customHeight="1">
      <c r="A21" s="49">
        <v>921</v>
      </c>
      <c r="B21" s="49">
        <v>92109</v>
      </c>
      <c r="C21" s="50">
        <v>4210</v>
      </c>
      <c r="D21" s="44" t="s">
        <v>12</v>
      </c>
      <c r="E21" s="42" t="s">
        <v>63</v>
      </c>
      <c r="F21" s="14"/>
      <c r="G21" s="15" t="s">
        <v>66</v>
      </c>
      <c r="H21" s="46">
        <v>960</v>
      </c>
    </row>
    <row r="22" spans="1:8" ht="27.75" customHeight="1">
      <c r="A22" s="12">
        <v>710</v>
      </c>
      <c r="B22" s="12">
        <v>71035</v>
      </c>
      <c r="C22" s="13">
        <v>4300</v>
      </c>
      <c r="D22" s="45" t="s">
        <v>12</v>
      </c>
      <c r="E22" s="37" t="s">
        <v>64</v>
      </c>
      <c r="F22" s="14"/>
      <c r="G22" s="15" t="s">
        <v>67</v>
      </c>
      <c r="H22" s="47">
        <v>7533.95</v>
      </c>
    </row>
    <row r="23" spans="1:8" ht="27.75" customHeight="1">
      <c r="A23" s="49">
        <v>900</v>
      </c>
      <c r="B23" s="49">
        <v>90004</v>
      </c>
      <c r="C23" s="50">
        <v>4210</v>
      </c>
      <c r="D23" s="45" t="s">
        <v>13</v>
      </c>
      <c r="E23" s="37" t="s">
        <v>65</v>
      </c>
      <c r="F23" s="14"/>
      <c r="G23" s="15" t="s">
        <v>68</v>
      </c>
      <c r="H23" s="47">
        <v>2674.04</v>
      </c>
    </row>
    <row r="24" spans="1:8" ht="27.75" customHeight="1">
      <c r="A24" s="49">
        <v>921</v>
      </c>
      <c r="B24" s="49">
        <v>92109</v>
      </c>
      <c r="C24" s="50">
        <v>4210</v>
      </c>
      <c r="D24" s="44" t="s">
        <v>13</v>
      </c>
      <c r="E24" s="42" t="s">
        <v>69</v>
      </c>
      <c r="F24" s="14"/>
      <c r="G24" s="15" t="s">
        <v>70</v>
      </c>
      <c r="H24" s="46">
        <v>100</v>
      </c>
    </row>
    <row r="25" spans="1:8" ht="27.75" customHeight="1">
      <c r="A25" s="12">
        <v>926</v>
      </c>
      <c r="B25" s="12">
        <v>92695</v>
      </c>
      <c r="C25" s="13">
        <v>6050</v>
      </c>
      <c r="D25" s="45" t="s">
        <v>13</v>
      </c>
      <c r="E25" s="37" t="s">
        <v>71</v>
      </c>
      <c r="F25" s="14"/>
      <c r="G25" s="15" t="s">
        <v>72</v>
      </c>
      <c r="H25" s="47">
        <v>6900</v>
      </c>
    </row>
    <row r="26" spans="1:8" ht="27.75" customHeight="1">
      <c r="A26" s="49">
        <v>921</v>
      </c>
      <c r="B26" s="49">
        <v>92195</v>
      </c>
      <c r="C26" s="50">
        <v>4300</v>
      </c>
      <c r="D26" s="44" t="s">
        <v>17</v>
      </c>
      <c r="E26" s="42" t="s">
        <v>73</v>
      </c>
      <c r="F26" s="14"/>
      <c r="G26" s="15" t="s">
        <v>78</v>
      </c>
      <c r="H26" s="46">
        <v>7000</v>
      </c>
    </row>
    <row r="27" spans="1:8" ht="27.75" customHeight="1">
      <c r="A27" s="49">
        <v>921</v>
      </c>
      <c r="B27" s="49">
        <v>92195</v>
      </c>
      <c r="C27" s="50">
        <v>4210</v>
      </c>
      <c r="D27" s="44" t="s">
        <v>17</v>
      </c>
      <c r="E27" s="42" t="s">
        <v>74</v>
      </c>
      <c r="F27" s="14"/>
      <c r="G27" s="15" t="s">
        <v>75</v>
      </c>
      <c r="H27" s="46">
        <v>1000</v>
      </c>
    </row>
    <row r="28" spans="1:8" ht="27.75" customHeight="1">
      <c r="A28" s="49">
        <v>900</v>
      </c>
      <c r="B28" s="49">
        <v>90095</v>
      </c>
      <c r="C28" s="50">
        <v>4300</v>
      </c>
      <c r="D28" s="44" t="s">
        <v>17</v>
      </c>
      <c r="E28" s="36" t="s">
        <v>76</v>
      </c>
      <c r="F28" s="14"/>
      <c r="G28" s="24" t="s">
        <v>77</v>
      </c>
      <c r="H28" s="46">
        <v>1000</v>
      </c>
    </row>
    <row r="29" spans="1:8" ht="27.75" customHeight="1">
      <c r="A29" s="49">
        <v>921</v>
      </c>
      <c r="B29" s="49">
        <v>92109</v>
      </c>
      <c r="C29" s="50">
        <v>4210</v>
      </c>
      <c r="D29" s="44" t="s">
        <v>17</v>
      </c>
      <c r="E29" s="42" t="s">
        <v>79</v>
      </c>
      <c r="F29" s="14"/>
      <c r="G29" s="24" t="s">
        <v>79</v>
      </c>
      <c r="H29" s="46">
        <v>2548.6</v>
      </c>
    </row>
    <row r="30" spans="1:8" ht="27.75" customHeight="1">
      <c r="A30" s="49">
        <v>900</v>
      </c>
      <c r="B30" s="49">
        <v>90095</v>
      </c>
      <c r="C30" s="50">
        <v>6050</v>
      </c>
      <c r="D30" s="44" t="s">
        <v>20</v>
      </c>
      <c r="E30" s="39" t="s">
        <v>143</v>
      </c>
      <c r="F30" s="14"/>
      <c r="G30" s="24" t="s">
        <v>80</v>
      </c>
      <c r="H30" s="46">
        <v>10510.9</v>
      </c>
    </row>
    <row r="31" spans="1:8" ht="27.75" customHeight="1">
      <c r="A31" s="19">
        <v>921</v>
      </c>
      <c r="B31" s="49">
        <v>92109</v>
      </c>
      <c r="C31" s="18">
        <v>4210</v>
      </c>
      <c r="D31" s="44" t="s">
        <v>11</v>
      </c>
      <c r="E31" s="43" t="s">
        <v>81</v>
      </c>
      <c r="F31" s="14"/>
      <c r="G31" s="24" t="s">
        <v>82</v>
      </c>
      <c r="H31" s="46">
        <f>11883-7883</f>
        <v>4000</v>
      </c>
    </row>
    <row r="32" spans="1:8" ht="27.75" customHeight="1">
      <c r="A32" s="19">
        <v>921</v>
      </c>
      <c r="B32" s="49">
        <v>92109</v>
      </c>
      <c r="C32" s="18">
        <v>4300</v>
      </c>
      <c r="D32" s="44" t="s">
        <v>11</v>
      </c>
      <c r="E32" s="43" t="s">
        <v>81</v>
      </c>
      <c r="F32" s="14"/>
      <c r="G32" s="24" t="s">
        <v>83</v>
      </c>
      <c r="H32" s="46">
        <f>11883-4000</f>
        <v>7883</v>
      </c>
    </row>
    <row r="33" spans="1:8" ht="27.75" customHeight="1">
      <c r="A33" s="19">
        <v>900</v>
      </c>
      <c r="B33" s="49">
        <v>90095</v>
      </c>
      <c r="C33" s="18">
        <v>4300</v>
      </c>
      <c r="D33" s="44" t="s">
        <v>32</v>
      </c>
      <c r="E33" s="51" t="s">
        <v>84</v>
      </c>
      <c r="F33" s="14"/>
      <c r="G33" s="24" t="s">
        <v>85</v>
      </c>
      <c r="H33" s="46">
        <f>16268.46</f>
        <v>16268.46</v>
      </c>
    </row>
    <row r="34" spans="1:8" ht="27.75" customHeight="1">
      <c r="A34" s="49">
        <v>900</v>
      </c>
      <c r="B34" s="49">
        <v>90095</v>
      </c>
      <c r="C34" s="18">
        <v>4300</v>
      </c>
      <c r="D34" s="44" t="s">
        <v>21</v>
      </c>
      <c r="E34" s="51" t="s">
        <v>86</v>
      </c>
      <c r="F34" s="14"/>
      <c r="G34" s="24" t="s">
        <v>87</v>
      </c>
      <c r="H34" s="46">
        <f>10611.32-H35-H36-H37-H38</f>
        <v>1999.9999999999995</v>
      </c>
    </row>
    <row r="35" spans="1:8" ht="27.75" customHeight="1">
      <c r="A35" s="19">
        <v>921</v>
      </c>
      <c r="B35" s="49">
        <v>92195</v>
      </c>
      <c r="C35" s="18">
        <v>4210</v>
      </c>
      <c r="D35" s="44" t="s">
        <v>21</v>
      </c>
      <c r="E35" s="43" t="s">
        <v>88</v>
      </c>
      <c r="F35" s="14"/>
      <c r="G35" s="24" t="s">
        <v>89</v>
      </c>
      <c r="H35" s="46">
        <v>2000</v>
      </c>
    </row>
    <row r="36" spans="1:8" ht="27.75" customHeight="1">
      <c r="A36" s="19">
        <v>900</v>
      </c>
      <c r="B36" s="49">
        <v>90095</v>
      </c>
      <c r="C36" s="18">
        <v>4300</v>
      </c>
      <c r="D36" s="44" t="s">
        <v>21</v>
      </c>
      <c r="E36" s="51" t="s">
        <v>90</v>
      </c>
      <c r="F36" s="14"/>
      <c r="G36" s="24" t="s">
        <v>91</v>
      </c>
      <c r="H36" s="46">
        <v>2000</v>
      </c>
    </row>
    <row r="37" spans="1:8" ht="27.75" customHeight="1">
      <c r="A37" s="19">
        <v>921</v>
      </c>
      <c r="B37" s="49">
        <v>92195</v>
      </c>
      <c r="C37" s="18">
        <v>4300</v>
      </c>
      <c r="D37" s="44" t="s">
        <v>21</v>
      </c>
      <c r="E37" s="43" t="s">
        <v>93</v>
      </c>
      <c r="F37" s="14"/>
      <c r="G37" s="24" t="s">
        <v>92</v>
      </c>
      <c r="H37" s="46">
        <v>2611.32</v>
      </c>
    </row>
    <row r="38" spans="1:8" ht="27.75" customHeight="1">
      <c r="A38" s="19">
        <v>926</v>
      </c>
      <c r="B38" s="49">
        <v>92695</v>
      </c>
      <c r="C38" s="18">
        <v>4300</v>
      </c>
      <c r="D38" s="44" t="s">
        <v>21</v>
      </c>
      <c r="E38" s="51" t="s">
        <v>94</v>
      </c>
      <c r="F38" s="14"/>
      <c r="G38" s="25" t="s">
        <v>95</v>
      </c>
      <c r="H38" s="47">
        <v>2000</v>
      </c>
    </row>
    <row r="39" spans="1:8" ht="27.75" customHeight="1">
      <c r="A39" s="19">
        <v>600</v>
      </c>
      <c r="B39" s="49">
        <v>60016</v>
      </c>
      <c r="C39" s="18">
        <v>4270</v>
      </c>
      <c r="D39" s="44" t="s">
        <v>10</v>
      </c>
      <c r="E39" s="51" t="s">
        <v>97</v>
      </c>
      <c r="F39" s="14"/>
      <c r="G39" s="25"/>
      <c r="H39" s="47">
        <v>5000</v>
      </c>
    </row>
    <row r="40" spans="1:8" ht="27.75" customHeight="1">
      <c r="A40" s="19">
        <v>926</v>
      </c>
      <c r="B40" s="49">
        <v>92695</v>
      </c>
      <c r="C40" s="18">
        <v>4300</v>
      </c>
      <c r="D40" s="44" t="s">
        <v>10</v>
      </c>
      <c r="E40" s="51" t="s">
        <v>98</v>
      </c>
      <c r="F40" s="14"/>
      <c r="G40" s="25"/>
      <c r="H40" s="47">
        <v>6000</v>
      </c>
    </row>
    <row r="41" spans="1:8" ht="27.75" customHeight="1">
      <c r="A41" s="19">
        <v>921</v>
      </c>
      <c r="B41" s="49">
        <v>92195</v>
      </c>
      <c r="C41" s="18">
        <v>4210</v>
      </c>
      <c r="D41" s="44" t="s">
        <v>10</v>
      </c>
      <c r="E41" s="43" t="s">
        <v>99</v>
      </c>
      <c r="F41" s="14"/>
      <c r="G41" s="25"/>
      <c r="H41" s="46">
        <v>5469.31</v>
      </c>
    </row>
    <row r="42" spans="1:8" ht="27.75" customHeight="1">
      <c r="A42" s="19">
        <v>926</v>
      </c>
      <c r="B42" s="49">
        <v>92601</v>
      </c>
      <c r="C42" s="18">
        <v>4300</v>
      </c>
      <c r="D42" s="44" t="s">
        <v>14</v>
      </c>
      <c r="E42" s="51" t="s">
        <v>130</v>
      </c>
      <c r="F42" s="14"/>
      <c r="G42" s="25"/>
      <c r="H42" s="47">
        <v>6000</v>
      </c>
    </row>
    <row r="43" spans="1:8" ht="27.75" customHeight="1">
      <c r="A43" s="19">
        <v>900</v>
      </c>
      <c r="B43" s="49">
        <v>90095</v>
      </c>
      <c r="C43" s="18">
        <v>6050</v>
      </c>
      <c r="D43" s="44" t="s">
        <v>14</v>
      </c>
      <c r="E43" s="51" t="s">
        <v>100</v>
      </c>
      <c r="F43" s="14"/>
      <c r="G43" s="25" t="s">
        <v>101</v>
      </c>
      <c r="H43" s="46">
        <v>10000</v>
      </c>
    </row>
    <row r="44" spans="1:8" ht="27.75" customHeight="1">
      <c r="A44" s="49">
        <v>900</v>
      </c>
      <c r="B44" s="49">
        <v>90004</v>
      </c>
      <c r="C44" s="18">
        <v>4210</v>
      </c>
      <c r="D44" s="44" t="s">
        <v>14</v>
      </c>
      <c r="E44" s="51" t="s">
        <v>102</v>
      </c>
      <c r="F44" s="14"/>
      <c r="G44" s="25"/>
      <c r="H44" s="47">
        <v>2000</v>
      </c>
    </row>
    <row r="45" spans="1:8" ht="27.75" customHeight="1">
      <c r="A45" s="19">
        <v>921</v>
      </c>
      <c r="B45" s="49">
        <v>92195</v>
      </c>
      <c r="C45" s="18">
        <v>4300</v>
      </c>
      <c r="D45" s="44" t="s">
        <v>14</v>
      </c>
      <c r="E45" s="43" t="s">
        <v>103</v>
      </c>
      <c r="F45" s="14"/>
      <c r="G45" s="25"/>
      <c r="H45" s="46">
        <v>444.28</v>
      </c>
    </row>
    <row r="46" spans="1:8" ht="27.75" customHeight="1">
      <c r="A46" s="19">
        <v>921</v>
      </c>
      <c r="B46" s="49">
        <v>92109</v>
      </c>
      <c r="C46" s="18">
        <v>4270</v>
      </c>
      <c r="D46" s="44" t="s">
        <v>15</v>
      </c>
      <c r="E46" s="43" t="s">
        <v>30</v>
      </c>
      <c r="F46" s="14"/>
      <c r="G46" s="25" t="s">
        <v>116</v>
      </c>
      <c r="H46" s="46">
        <v>11000</v>
      </c>
    </row>
    <row r="47" spans="1:8" ht="27.75" customHeight="1">
      <c r="A47" s="49">
        <v>900</v>
      </c>
      <c r="B47" s="49">
        <v>90095</v>
      </c>
      <c r="C47" s="18">
        <v>4300</v>
      </c>
      <c r="D47" s="44" t="s">
        <v>15</v>
      </c>
      <c r="E47" s="51" t="s">
        <v>113</v>
      </c>
      <c r="F47" s="14"/>
      <c r="G47" s="25"/>
      <c r="H47" s="46">
        <v>180.38</v>
      </c>
    </row>
    <row r="48" spans="1:8" ht="27.75" customHeight="1">
      <c r="A48" s="19">
        <v>900</v>
      </c>
      <c r="B48" s="49">
        <v>90095</v>
      </c>
      <c r="C48" s="18">
        <v>4300</v>
      </c>
      <c r="D48" s="44" t="s">
        <v>22</v>
      </c>
      <c r="E48" s="51" t="s">
        <v>114</v>
      </c>
      <c r="F48" s="14"/>
      <c r="G48" s="25" t="s">
        <v>115</v>
      </c>
      <c r="H48" s="46">
        <v>7000</v>
      </c>
    </row>
    <row r="49" spans="1:8" ht="27.75" customHeight="1">
      <c r="A49" s="19">
        <v>921</v>
      </c>
      <c r="B49" s="49">
        <v>92109</v>
      </c>
      <c r="C49" s="18">
        <v>6050</v>
      </c>
      <c r="D49" s="44" t="s">
        <v>22</v>
      </c>
      <c r="E49" s="43" t="s">
        <v>117</v>
      </c>
      <c r="F49" s="14"/>
      <c r="G49" s="25"/>
      <c r="H49" s="46">
        <v>13051.05</v>
      </c>
    </row>
    <row r="50" spans="1:8" ht="27.75" customHeight="1">
      <c r="A50" s="19">
        <v>600</v>
      </c>
      <c r="B50" s="49">
        <v>60016</v>
      </c>
      <c r="C50" s="18">
        <v>4300</v>
      </c>
      <c r="D50" s="44" t="s">
        <v>23</v>
      </c>
      <c r="E50" s="51" t="s">
        <v>118</v>
      </c>
      <c r="F50" s="14"/>
      <c r="G50" s="25"/>
      <c r="H50" s="47">
        <v>4007.94</v>
      </c>
    </row>
    <row r="51" spans="1:8" ht="27.75" customHeight="1">
      <c r="A51" s="49">
        <v>900</v>
      </c>
      <c r="B51" s="49">
        <v>90095</v>
      </c>
      <c r="C51" s="50">
        <v>4300</v>
      </c>
      <c r="D51" s="44" t="s">
        <v>23</v>
      </c>
      <c r="E51" s="51" t="s">
        <v>119</v>
      </c>
      <c r="F51" s="14"/>
      <c r="G51" s="25"/>
      <c r="H51" s="46">
        <v>5800</v>
      </c>
    </row>
    <row r="52" spans="1:8" ht="27.75" customHeight="1">
      <c r="A52" s="19">
        <v>600</v>
      </c>
      <c r="B52" s="49">
        <v>60095</v>
      </c>
      <c r="C52" s="18">
        <v>4300</v>
      </c>
      <c r="D52" s="44" t="s">
        <v>24</v>
      </c>
      <c r="E52" s="51" t="s">
        <v>121</v>
      </c>
      <c r="F52" s="14"/>
      <c r="G52" s="25"/>
      <c r="H52" s="47">
        <v>474.2</v>
      </c>
    </row>
    <row r="53" spans="1:8" ht="27.75" customHeight="1">
      <c r="A53" s="19">
        <v>900</v>
      </c>
      <c r="B53" s="49">
        <v>90015</v>
      </c>
      <c r="C53" s="53">
        <v>4300</v>
      </c>
      <c r="D53" s="44" t="s">
        <v>24</v>
      </c>
      <c r="E53" s="51" t="s">
        <v>122</v>
      </c>
      <c r="F53" s="14"/>
      <c r="G53" s="25" t="s">
        <v>123</v>
      </c>
      <c r="H53" s="47">
        <v>33000</v>
      </c>
    </row>
    <row r="54" spans="1:8" ht="27.75" customHeight="1">
      <c r="A54" s="49">
        <v>900</v>
      </c>
      <c r="B54" s="49">
        <v>90095</v>
      </c>
      <c r="C54" s="18">
        <v>4300</v>
      </c>
      <c r="D54" s="44" t="s">
        <v>25</v>
      </c>
      <c r="E54" s="51" t="s">
        <v>125</v>
      </c>
      <c r="F54" s="14"/>
      <c r="G54" s="25" t="s">
        <v>124</v>
      </c>
      <c r="H54" s="46">
        <v>11582.07</v>
      </c>
    </row>
    <row r="55" spans="1:8" ht="27.75" customHeight="1">
      <c r="A55" s="19">
        <v>921</v>
      </c>
      <c r="B55" s="49">
        <v>92195</v>
      </c>
      <c r="C55" s="18">
        <v>4210</v>
      </c>
      <c r="D55" s="44" t="s">
        <v>26</v>
      </c>
      <c r="E55" s="43" t="s">
        <v>45</v>
      </c>
      <c r="F55" s="14"/>
      <c r="G55" s="25" t="s">
        <v>126</v>
      </c>
      <c r="H55" s="46">
        <v>1000</v>
      </c>
    </row>
    <row r="56" spans="1:8" ht="27.75" customHeight="1">
      <c r="A56" s="19">
        <v>921</v>
      </c>
      <c r="B56" s="49">
        <v>92195</v>
      </c>
      <c r="C56" s="18">
        <v>4300</v>
      </c>
      <c r="D56" s="44" t="s">
        <v>26</v>
      </c>
      <c r="E56" s="43" t="s">
        <v>127</v>
      </c>
      <c r="F56" s="14"/>
      <c r="G56" s="25" t="s">
        <v>127</v>
      </c>
      <c r="H56" s="46">
        <v>1000</v>
      </c>
    </row>
    <row r="57" spans="1:8" ht="27.75" customHeight="1">
      <c r="A57" s="19">
        <v>600</v>
      </c>
      <c r="B57" s="49">
        <v>60016</v>
      </c>
      <c r="C57" s="18">
        <v>4270</v>
      </c>
      <c r="D57" s="44" t="s">
        <v>26</v>
      </c>
      <c r="E57" s="51" t="s">
        <v>128</v>
      </c>
      <c r="F57" s="14"/>
      <c r="G57" s="25" t="s">
        <v>128</v>
      </c>
      <c r="H57" s="47">
        <v>9347.75</v>
      </c>
    </row>
    <row r="58" spans="1:8" ht="51" customHeight="1">
      <c r="A58" s="49">
        <v>900</v>
      </c>
      <c r="B58" s="49">
        <v>90095</v>
      </c>
      <c r="C58" s="18">
        <v>4300</v>
      </c>
      <c r="D58" s="44" t="s">
        <v>27</v>
      </c>
      <c r="E58" s="51" t="s">
        <v>120</v>
      </c>
      <c r="F58" s="14"/>
      <c r="G58" s="25" t="s">
        <v>120</v>
      </c>
      <c r="H58" s="46">
        <v>3000</v>
      </c>
    </row>
    <row r="59" spans="1:8" ht="27.75" customHeight="1">
      <c r="A59" s="19">
        <v>921</v>
      </c>
      <c r="B59" s="49">
        <v>92195</v>
      </c>
      <c r="C59" s="18">
        <v>4300</v>
      </c>
      <c r="D59" s="44" t="s">
        <v>27</v>
      </c>
      <c r="E59" s="43" t="s">
        <v>132</v>
      </c>
      <c r="F59" s="14"/>
      <c r="G59" s="25" t="s">
        <v>131</v>
      </c>
      <c r="H59" s="46">
        <v>3000</v>
      </c>
    </row>
    <row r="60" spans="1:8" ht="40.5" customHeight="1">
      <c r="A60" s="19">
        <v>754</v>
      </c>
      <c r="B60" s="49">
        <v>75412</v>
      </c>
      <c r="C60" s="18">
        <v>4210</v>
      </c>
      <c r="D60" s="44" t="s">
        <v>27</v>
      </c>
      <c r="E60" s="51" t="s">
        <v>133</v>
      </c>
      <c r="F60" s="14"/>
      <c r="G60" s="25" t="s">
        <v>133</v>
      </c>
      <c r="H60" s="47">
        <v>6000</v>
      </c>
    </row>
    <row r="61" spans="1:8" ht="39.75" customHeight="1">
      <c r="A61" s="19">
        <v>754</v>
      </c>
      <c r="B61" s="49">
        <v>75412</v>
      </c>
      <c r="C61" s="18">
        <v>4270</v>
      </c>
      <c r="D61" s="44" t="s">
        <v>27</v>
      </c>
      <c r="E61" s="51" t="s">
        <v>133</v>
      </c>
      <c r="F61" s="14"/>
      <c r="G61" s="25" t="s">
        <v>133</v>
      </c>
      <c r="H61" s="47">
        <v>4308</v>
      </c>
    </row>
    <row r="62" spans="1:8" ht="27.75" customHeight="1">
      <c r="A62" s="19">
        <v>921</v>
      </c>
      <c r="B62" s="49">
        <v>92109</v>
      </c>
      <c r="C62" s="18">
        <v>4210</v>
      </c>
      <c r="D62" s="44" t="s">
        <v>27</v>
      </c>
      <c r="E62" s="43" t="s">
        <v>134</v>
      </c>
      <c r="F62" s="14"/>
      <c r="G62" s="25"/>
      <c r="H62" s="46">
        <v>500</v>
      </c>
    </row>
    <row r="63" spans="1:8" ht="27.75" customHeight="1">
      <c r="A63" s="19">
        <v>926</v>
      </c>
      <c r="B63" s="49">
        <v>92695</v>
      </c>
      <c r="C63" s="18">
        <v>4210</v>
      </c>
      <c r="D63" s="44" t="s">
        <v>27</v>
      </c>
      <c r="E63" s="51" t="s">
        <v>140</v>
      </c>
      <c r="F63" s="14"/>
      <c r="G63" s="25" t="s">
        <v>141</v>
      </c>
      <c r="H63" s="47">
        <v>500</v>
      </c>
    </row>
    <row r="64" spans="1:8" ht="27.75" customHeight="1">
      <c r="A64" s="19">
        <v>921</v>
      </c>
      <c r="B64" s="49">
        <v>92195</v>
      </c>
      <c r="C64" s="18">
        <v>4210</v>
      </c>
      <c r="D64" s="44" t="s">
        <v>27</v>
      </c>
      <c r="E64" s="43" t="s">
        <v>45</v>
      </c>
      <c r="F64" s="14"/>
      <c r="G64" s="25" t="s">
        <v>142</v>
      </c>
      <c r="H64" s="46">
        <v>500</v>
      </c>
    </row>
    <row r="65" spans="1:8" ht="27.75" customHeight="1">
      <c r="A65" s="19">
        <v>900</v>
      </c>
      <c r="B65" s="49">
        <v>90095</v>
      </c>
      <c r="C65" s="18">
        <v>4300</v>
      </c>
      <c r="D65" s="44" t="s">
        <v>28</v>
      </c>
      <c r="E65" s="51" t="s">
        <v>107</v>
      </c>
      <c r="F65" s="14"/>
      <c r="G65" s="25" t="s">
        <v>106</v>
      </c>
      <c r="H65" s="46">
        <v>14594.75</v>
      </c>
    </row>
    <row r="66" spans="1:8" ht="27.75" customHeight="1">
      <c r="A66" s="19">
        <v>900</v>
      </c>
      <c r="B66" s="49">
        <v>90095</v>
      </c>
      <c r="C66" s="18">
        <v>4300</v>
      </c>
      <c r="D66" s="44" t="s">
        <v>29</v>
      </c>
      <c r="E66" s="51" t="s">
        <v>104</v>
      </c>
      <c r="F66" s="14"/>
      <c r="G66" s="25" t="s">
        <v>105</v>
      </c>
      <c r="H66" s="46">
        <v>11247.33</v>
      </c>
    </row>
    <row r="67" spans="1:8" ht="27.75" customHeight="1">
      <c r="A67" s="19">
        <v>600</v>
      </c>
      <c r="B67" s="49">
        <v>60016</v>
      </c>
      <c r="C67" s="18">
        <v>4270</v>
      </c>
      <c r="D67" s="44" t="s">
        <v>33</v>
      </c>
      <c r="E67" s="51" t="s">
        <v>108</v>
      </c>
      <c r="F67" s="14"/>
      <c r="G67" s="25" t="s">
        <v>109</v>
      </c>
      <c r="H67" s="47">
        <v>4000</v>
      </c>
    </row>
    <row r="68" spans="1:8" ht="27.75" customHeight="1">
      <c r="A68" s="19">
        <v>921</v>
      </c>
      <c r="B68" s="49">
        <v>92109</v>
      </c>
      <c r="C68" s="18">
        <v>4210</v>
      </c>
      <c r="D68" s="44" t="s">
        <v>33</v>
      </c>
      <c r="E68" s="43" t="s">
        <v>110</v>
      </c>
      <c r="F68" s="14"/>
      <c r="G68" s="25" t="s">
        <v>111</v>
      </c>
      <c r="H68" s="46">
        <v>500</v>
      </c>
    </row>
    <row r="69" spans="1:8" ht="27.75" customHeight="1">
      <c r="A69" s="19">
        <v>900</v>
      </c>
      <c r="B69" s="49">
        <v>90095</v>
      </c>
      <c r="C69" s="18">
        <v>4300</v>
      </c>
      <c r="D69" s="44" t="s">
        <v>33</v>
      </c>
      <c r="E69" s="51" t="s">
        <v>112</v>
      </c>
      <c r="F69" s="14"/>
      <c r="G69" s="25" t="s">
        <v>139</v>
      </c>
      <c r="H69" s="46">
        <v>4000</v>
      </c>
    </row>
    <row r="70" spans="1:8" ht="18" customHeight="1">
      <c r="A70" s="20"/>
      <c r="B70" s="20"/>
      <c r="C70" s="55" t="s">
        <v>1</v>
      </c>
      <c r="D70" s="55"/>
      <c r="E70" s="55"/>
      <c r="F70" s="16">
        <f>SUM(F9:F69)</f>
        <v>0</v>
      </c>
      <c r="G70" s="22"/>
      <c r="H70" s="40">
        <f>SUBTOTAL(9,H4:H69)</f>
        <v>335709.67</v>
      </c>
    </row>
    <row r="71" spans="4:5" ht="12.75">
      <c r="D71" s="3"/>
      <c r="E71" s="2"/>
    </row>
    <row r="72" spans="4:8" ht="12.75">
      <c r="D72" s="3"/>
      <c r="E72" s="2"/>
      <c r="H72" s="7"/>
    </row>
    <row r="73" spans="3:8" ht="12.75">
      <c r="C73" s="4" t="s">
        <v>144</v>
      </c>
      <c r="E73" s="2"/>
      <c r="H73" s="6"/>
    </row>
    <row r="74" spans="3:7" ht="12.75">
      <c r="C74" s="4" t="s">
        <v>145</v>
      </c>
      <c r="E74" s="52"/>
      <c r="F74" s="5"/>
      <c r="G74" s="5"/>
    </row>
    <row r="75" spans="5:8" ht="12.75">
      <c r="E75" s="52"/>
      <c r="H75" s="6"/>
    </row>
    <row r="76" spans="5:8" ht="12.75">
      <c r="E76" s="52"/>
      <c r="H76" s="6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</sheetData>
  <sheetProtection selectLockedCells="1" selectUnlockedCells="1"/>
  <autoFilter ref="A3:H76"/>
  <mergeCells count="2">
    <mergeCell ref="A2:C2"/>
    <mergeCell ref="C70:E70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GUS</cp:lastModifiedBy>
  <cp:lastPrinted>2016-01-05T10:43:30Z</cp:lastPrinted>
  <dcterms:created xsi:type="dcterms:W3CDTF">2013-04-10T13:41:04Z</dcterms:created>
  <dcterms:modified xsi:type="dcterms:W3CDTF">2016-01-08T08:08:50Z</dcterms:modified>
  <cp:category/>
  <cp:version/>
  <cp:contentType/>
  <cp:contentStatus/>
</cp:coreProperties>
</file>